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207"/>
  <workbookPr defaultThemeVersion="202300"/>
  <mc:AlternateContent xmlns:mc="http://schemas.openxmlformats.org/markup-compatibility/2006">
    <mc:Choice Requires="x15">
      <x15ac:absPath xmlns:x15ac="http://schemas.microsoft.com/office/spreadsheetml/2010/11/ac" url="/Users/jurriaanwentink/Nextcloud/Reporting/Excel voorbeelden-templates/"/>
    </mc:Choice>
  </mc:AlternateContent>
  <xr:revisionPtr revIDLastSave="0" documentId="13_ncr:1_{F41D571C-D816-3E41-9736-DA551734FF4C}" xr6:coauthVersionLast="47" xr6:coauthVersionMax="47" xr10:uidLastSave="{00000000-0000-0000-0000-000000000000}"/>
  <bookViews>
    <workbookView xWindow="25600" yWindow="500" windowWidth="25600" windowHeight="28300" xr2:uid="{420848C5-B687-1B46-A633-DB4ED26F97BB}"/>
  </bookViews>
  <sheets>
    <sheet name="Excel basis" sheetId="1" r:id="rId1"/>
    <sheet name="Excel plus" sheetId="7" r:id="rId2"/>
    <sheet name="Ranges" sheetId="4" r:id="rId3"/>
    <sheet name="Toel Balans" sheetId="5" r:id="rId4"/>
    <sheet name="Balans " sheetId="3" r:id="rId5"/>
    <sheet name="Variabelen" sheetId="2" r:id="rId6"/>
  </sheets>
  <definedNames>
    <definedName name="grafiek">Ranges!$B$20:$D$23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3" i="5" l="1"/>
  <c r="D40" i="5"/>
  <c r="C40" i="5"/>
  <c r="D12" i="5"/>
  <c r="C12" i="5"/>
  <c r="H30" i="3" l="1"/>
  <c r="H31" i="3"/>
  <c r="H29" i="3"/>
  <c r="J45" i="3"/>
  <c r="J43" i="3"/>
  <c r="J41" i="3"/>
  <c r="J39" i="3"/>
  <c r="J38" i="3"/>
  <c r="J36" i="3"/>
  <c r="J37" i="3"/>
  <c r="J35" i="3"/>
  <c r="J33" i="3"/>
  <c r="J32" i="3"/>
  <c r="J30" i="3"/>
  <c r="J31" i="3"/>
  <c r="J29" i="3"/>
  <c r="J25" i="3"/>
  <c r="J23" i="3"/>
  <c r="J22" i="3"/>
  <c r="J19" i="3"/>
  <c r="J20" i="3"/>
  <c r="J21" i="3"/>
  <c r="J18" i="3"/>
  <c r="J16" i="3"/>
  <c r="J15" i="3"/>
  <c r="J13" i="3"/>
  <c r="J14" i="3"/>
  <c r="J12" i="3"/>
  <c r="J9" i="3"/>
  <c r="K5" i="3"/>
  <c r="J5" i="3"/>
</calcChain>
</file>

<file path=xl/sharedStrings.xml><?xml version="1.0" encoding="utf-8"?>
<sst xmlns="http://schemas.openxmlformats.org/spreadsheetml/2006/main" count="307" uniqueCount="156">
  <si>
    <t>titel</t>
  </si>
  <si>
    <t>introductie</t>
  </si>
  <si>
    <t>koptekst</t>
  </si>
  <si>
    <t>tabel start</t>
  </si>
  <si>
    <t>tabel eind</t>
  </si>
  <si>
    <t>voettekst</t>
  </si>
  <si>
    <t>Titel tabel</t>
  </si>
  <si>
    <t>Koptekst</t>
  </si>
  <si>
    <t>Voettekst</t>
  </si>
  <si>
    <t>inhoud</t>
  </si>
  <si>
    <t>lijst start</t>
  </si>
  <si>
    <t>lijst eind</t>
  </si>
  <si>
    <t>iwink.paragraph [h:3]</t>
  </si>
  <si>
    <t>iwink.title [h:2]</t>
  </si>
  <si>
    <t>afbeelding</t>
  </si>
  <si>
    <t>iwink.page_break</t>
  </si>
  <si>
    <t>Werknemers 2023</t>
  </si>
  <si>
    <t>Titel alinea</t>
  </si>
  <si>
    <t>Eerste punt opsomming</t>
  </si>
  <si>
    <t>Tweede punt opsomming</t>
  </si>
  <si>
    <t>Werknemers 2024</t>
  </si>
  <si>
    <t>afsluitende tekst</t>
  </si>
  <si>
    <t>iwink.image</t>
  </si>
  <si>
    <t>iwink.paragraph [h:4]</t>
  </si>
  <si>
    <t>Vestiging</t>
  </si>
  <si>
    <t>Groningen</t>
  </si>
  <si>
    <t>Amsterdam</t>
  </si>
  <si>
    <t>Utrecht</t>
  </si>
  <si>
    <t>Omzet 2025</t>
  </si>
  <si>
    <t>Omzet 2024</t>
  </si>
  <si>
    <t>(euro x 1000,)</t>
  </si>
  <si>
    <t>Lorem ipsum dolor sit amet, consectetur adipiscing elit, sed do eiusmod tempor incididunt ut labore et dolore magna aliqua. 
Excepteur sint occaecat cupidatat non proident, sunt in culpa qui officia deserunt mollit anim id est laborum</t>
  </si>
  <si>
    <t>setting.status:published</t>
  </si>
  <si>
    <t>Publicatie Excel-component</t>
  </si>
  <si>
    <t>setting.status:offline</t>
  </si>
  <si>
    <t>iwink.start [range:deel_1]</t>
  </si>
  <si>
    <t>iwink.end [range:deel_1]</t>
  </si>
  <si>
    <t>iwink.start [range:deel_2]</t>
  </si>
  <si>
    <t>iwink.end [range:deel_2]</t>
  </si>
  <si>
    <t>iwink.report input</t>
  </si>
  <si>
    <t xml:space="preserve">Lorem ipsum dolor sit amet, consectetur adipiscing elit, sed do eiusmod tempor incididunt ut labore et dolore magna aliqua. </t>
  </si>
  <si>
    <t xml:space="preserve">Titel </t>
  </si>
  <si>
    <t>iwink.whitespace [height:50]</t>
  </si>
  <si>
    <t>iwink.table [cols:3, head:1, h:3]</t>
  </si>
  <si>
    <t>iwink.paragraph [h:3, pdf-avoid-break]</t>
  </si>
  <si>
    <t>iwink.table [cols:3 head:2, pdf-all-columns, font:0, font-pdf:-1, width:75]</t>
  </si>
  <si>
    <t>Bijschrift afbeelding</t>
  </si>
  <si>
    <t>Een tabel met 3 kolommen en de eerste rij als header en een Kop3-titel. De tabel heeft een titel een introductietekst, koptekst, tabel-inhoud, voettekst en afsluitende tekst.</t>
  </si>
  <si>
    <t>Een tabel met 2 rijen die als header getoond worden. In de PDF wordt de tabel over alle kolommen getoond en is de font-size iets kleiner. De breedte is zowel online als in de PDF 75%.</t>
  </si>
  <si>
    <t>Aline met een Kop3-titel en een opsomming. In de PDF wordt voorkomen dat deze alinea over 2 kolommen of pagina's breekt. Hij wordt altijd bij elkaar getoond (behalve als de inhoud te groot is om op 1 pagina te tonen)</t>
  </si>
  <si>
    <t>Aline met en een opsomming.</t>
  </si>
  <si>
    <t xml:space="preserve">Aline met de mogelijkheid om deze te depubliceren. Indien het element (kan ook op tabellen en andere elementen gebruikt worden) op offline staat zal deze niet worden getoond in de publicatie. </t>
  </si>
  <si>
    <t xml:space="preserve">Simpel titel-element. Nu met Kop2-titel, maar kan ook 1,3,4,5 of 6 zijn. </t>
  </si>
  <si>
    <t xml:space="preserve">Afbeeldingcomponent. Bijschrift is optioneel. </t>
  </si>
  <si>
    <t>Page-break voor de PDF.</t>
  </si>
  <si>
    <t>Witruimte</t>
  </si>
  <si>
    <t>Na voorstel resultaatbestemming</t>
  </si>
  <si>
    <t>Bedragen x € 1.000</t>
  </si>
  <si>
    <t>Ref.</t>
  </si>
  <si>
    <t>Activa</t>
  </si>
  <si>
    <t>Vaste activa</t>
  </si>
  <si>
    <t>Immateriële vaste activa</t>
  </si>
  <si>
    <t>Materiële vaste activa</t>
  </si>
  <si>
    <t>Bedrijfsgebouwen en terreinen</t>
  </si>
  <si>
    <t>Machines en installaties</t>
  </si>
  <si>
    <t>Andere vaste bedrijfsmiddelen</t>
  </si>
  <si>
    <t>Activa in uitvoering</t>
  </si>
  <si>
    <t>Financiële vaste activa</t>
  </si>
  <si>
    <t>Deelnemingen in groepsmaatschappijen</t>
  </si>
  <si>
    <t>Overige deelnemingen</t>
  </si>
  <si>
    <t>Vorderingen op groepsmaatschappijen</t>
  </si>
  <si>
    <t>Overige vorderingen</t>
  </si>
  <si>
    <t>Latente belastingvorderingen</t>
  </si>
  <si>
    <t>Totaal vaste activa</t>
  </si>
  <si>
    <t>Vlottende activa</t>
  </si>
  <si>
    <t>Voorraden</t>
  </si>
  <si>
    <t>Overige voorraden</t>
  </si>
  <si>
    <t>Vorderingen</t>
  </si>
  <si>
    <t>Handelsdebiteuren</t>
  </si>
  <si>
    <t>Belastingen en premies sociale verzekeringen</t>
  </si>
  <si>
    <t>Overlopende activa</t>
  </si>
  <si>
    <t>Liquide middelen</t>
  </si>
  <si>
    <t>Totaal vlottende activa</t>
  </si>
  <si>
    <t>Totaal activa</t>
  </si>
  <si>
    <t>Product 1</t>
  </si>
  <si>
    <t>Product 2</t>
  </si>
  <si>
    <t>Product 3</t>
  </si>
  <si>
    <t>After proposal result appropriation</t>
  </si>
  <si>
    <t>Amounts x € 1.000</t>
  </si>
  <si>
    <t>Assets</t>
  </si>
  <si>
    <t>Fixed assets</t>
  </si>
  <si>
    <t>Intangible fixed assets</t>
  </si>
  <si>
    <t>Tangible fixed assets</t>
  </si>
  <si>
    <t>Land and buildings</t>
  </si>
  <si>
    <t>Plant and machinery</t>
  </si>
  <si>
    <t>Other fixed assets</t>
  </si>
  <si>
    <t>Assets under construction</t>
  </si>
  <si>
    <t>Financial fixed assets</t>
  </si>
  <si>
    <t>Participating interests in group companies</t>
  </si>
  <si>
    <t>Other participating interests</t>
  </si>
  <si>
    <t>Receivables from group companies</t>
  </si>
  <si>
    <t>Other loans</t>
  </si>
  <si>
    <t>Deferred tax assets</t>
  </si>
  <si>
    <t>Total fixed assets</t>
  </si>
  <si>
    <t>Current assets</t>
  </si>
  <si>
    <t>Inventories</t>
  </si>
  <si>
    <t>Other products</t>
  </si>
  <si>
    <t>Receivables</t>
  </si>
  <si>
    <t>Trade receivables</t>
  </si>
  <si>
    <t>Taxes and social security</t>
  </si>
  <si>
    <t>Other receivables</t>
  </si>
  <si>
    <t>Prepayments and accrued income</t>
  </si>
  <si>
    <t>Cash and cash equivalents</t>
  </si>
  <si>
    <t>Total current assets</t>
  </si>
  <si>
    <t>Total assets</t>
  </si>
  <si>
    <t>iwink.table [cols:4, head:1, h:3]</t>
  </si>
  <si>
    <t>Enkelvoudige balans per 31 december 2025</t>
  </si>
  <si>
    <t>Company balance sheet as at 31 December 2025</t>
  </si>
  <si>
    <t>iwink.column [label:NLD start:B]</t>
  </si>
  <si>
    <t>iwink.column [label:ENG start:H]</t>
  </si>
  <si>
    <t>FTE 2024</t>
  </si>
  <si>
    <t>Werknemers 2025</t>
  </si>
  <si>
    <t>FTE 2025</t>
  </si>
  <si>
    <t>Titel alinea 1</t>
  </si>
  <si>
    <t>Titel alinea 2</t>
  </si>
  <si>
    <t>Titel alinea 2.1</t>
  </si>
  <si>
    <t>Lorem ipsum dolor sit amet, consectetur adipiscing elit, sed do eiusmod tempor incididunt ut labore et dolore magna aliqua. Ut enim ad minim veniam, quis nostrud exercitation ullamco laboris nisi ut aliquip ex ea commodo consequat.</t>
  </si>
  <si>
    <t>Werknemers per vestiging</t>
  </si>
  <si>
    <t>Voor de toelichting op de geconsolideerde 'niet in de balans opgenomen activa en verplichtingen' wordt verwezen naar hoofdstuk 3.7.</t>
  </si>
  <si>
    <t xml:space="preserve">Huur </t>
  </si>
  <si>
    <t xml:space="preserve">Koop </t>
  </si>
  <si>
    <t xml:space="preserve">&lt;= 1 jaar </t>
  </si>
  <si>
    <t>1-5 jaar</t>
  </si>
  <si>
    <t>&gt; 5 jaar</t>
  </si>
  <si>
    <t>Claims</t>
  </si>
  <si>
    <t>Investeringen</t>
  </si>
  <si>
    <t>Verplichtingen</t>
  </si>
  <si>
    <t>Bedrijf 1</t>
  </si>
  <si>
    <t>Bedrijf 2</t>
  </si>
  <si>
    <t>Bedrijf 3</t>
  </si>
  <si>
    <t>Bedrijf 4</t>
  </si>
  <si>
    <t>Bedrijf 5</t>
  </si>
  <si>
    <t>Bedrijf 6</t>
  </si>
  <si>
    <t>iwink.table [cols:3, head:1, h:4]</t>
  </si>
  <si>
    <t>Check verschil</t>
  </si>
  <si>
    <t>Derde punt opsomming</t>
  </si>
  <si>
    <t>Aline met een opsomming.</t>
  </si>
  <si>
    <t>iwink.start [range:deel_8_2]</t>
  </si>
  <si>
    <t>iwink.end [range:deel_8_2]</t>
  </si>
  <si>
    <t>iwink.end [range:deel_8_1]</t>
  </si>
  <si>
    <t>iwink.start [range:deel_8_1]</t>
  </si>
  <si>
    <t xml:space="preserve">8.2 Toelichting op de enkelvoudige winst- en verliesrekening </t>
  </si>
  <si>
    <t>8.2.1 Resultaat uit deelnemingen</t>
  </si>
  <si>
    <t xml:space="preserve">8.1 Niet in de balans opgenomen activa en verplichtingen </t>
  </si>
  <si>
    <t>Titel alinea Published</t>
  </si>
  <si>
    <t>Titel alinea Offline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</si>
</sst>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mm/yyyy;@"/>
    <numFmt numFmtId="165" formatCode="_ * #,##0_ ;_ * \-#,##0_ ;_ * &quot;-&quot;??_ ;_ @_ "/>
  </numFmts>
  <fonts count="21">
    <font>
      <sz val="12"/>
      <color theme="1"/>
      <name val="ArialMT"/>
      <family val="2"/>
    </font>
    <font>
      <sz val="12"/>
      <color theme="1"/>
      <name val="Aptos Narrow"/>
      <family val="2"/>
      <scheme val="minor"/>
    </font>
    <font>
      <sz val="12"/>
      <color rgb="FF000000"/>
      <name val="Arial"/>
      <family val="2"/>
    </font>
    <font>
      <b/>
      <sz val="12"/>
      <color theme="1"/>
      <name val="ArialMT"/>
    </font>
    <font>
      <sz val="12"/>
      <color theme="1"/>
      <name val="Arial"/>
      <family val="2"/>
    </font>
    <font>
      <sz val="12"/>
      <color theme="0" tint="-0.499984740745262"/>
      <name val="Arial"/>
      <family val="2"/>
    </font>
    <font>
      <sz val="10"/>
      <name val="Arial"/>
      <family val="2"/>
    </font>
    <font>
      <b/>
      <sz val="12"/>
      <color theme="0"/>
      <name val="Arial"/>
      <family val="2"/>
    </font>
    <font>
      <sz val="14"/>
      <color theme="1"/>
      <name val="ArialMT"/>
      <family val="2"/>
    </font>
    <font>
      <b/>
      <sz val="12"/>
      <name val="Arial"/>
      <family val="2"/>
    </font>
    <font>
      <sz val="12"/>
      <name val="Arial"/>
      <family val="2"/>
    </font>
    <font>
      <b/>
      <sz val="12"/>
      <color theme="1"/>
      <name val="Arial"/>
      <family val="2"/>
    </font>
    <font>
      <i/>
      <sz val="12"/>
      <color theme="1"/>
      <name val="Arial"/>
      <family val="2"/>
    </font>
    <font>
      <sz val="12"/>
      <color theme="0" tint="-0.499984740745262"/>
      <name val="ArialMT"/>
      <family val="2"/>
    </font>
    <font>
      <b/>
      <sz val="16"/>
      <name val="Arial"/>
      <family val="2"/>
    </font>
    <font>
      <b/>
      <sz val="12"/>
      <color rgb="FFFFFFFF"/>
      <name val="Arial"/>
      <family val="2"/>
    </font>
    <font>
      <sz val="11"/>
      <color rgb="FF000000"/>
      <name val="Aptos Narrow"/>
      <family val="2"/>
    </font>
    <font>
      <b/>
      <sz val="12"/>
      <color rgb="FF000000"/>
      <name val="Arial"/>
      <family val="2"/>
    </font>
    <font>
      <sz val="8"/>
      <name val="ArialMT"/>
      <family val="2"/>
    </font>
    <font>
      <i/>
      <sz val="12"/>
      <color theme="0" tint="-0.499984740745262"/>
      <name val="Arial"/>
      <family val="2"/>
    </font>
    <font>
      <sz val="11"/>
      <color theme="0" tint="-0.499984740745262"/>
      <name val="Aptos Narrow"/>
      <family val="2"/>
    </font>
  </fonts>
  <fills count="9">
    <fill>
      <patternFill patternType="none"/>
    </fill>
    <fill>
      <patternFill patternType="gray125"/>
    </fill>
    <fill>
      <patternFill patternType="solid">
        <fgColor rgb="FFC00000"/>
        <bgColor indexed="64"/>
      </patternFill>
    </fill>
    <fill>
      <patternFill patternType="solid">
        <fgColor theme="1"/>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4.9989318521683403E-2"/>
        <bgColor indexed="64"/>
      </patternFill>
    </fill>
    <fill>
      <patternFill patternType="solid">
        <fgColor rgb="FF000000"/>
        <bgColor rgb="FF000000"/>
      </patternFill>
    </fill>
    <fill>
      <patternFill patternType="solid">
        <fgColor rgb="FFC00000"/>
        <bgColor rgb="FF000000"/>
      </patternFill>
    </fill>
  </fills>
  <borders count="5">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style="double">
        <color indexed="64"/>
      </bottom>
      <diagonal/>
    </border>
    <border>
      <left/>
      <right/>
      <top/>
      <bottom style="thin">
        <color rgb="FFFF0000"/>
      </bottom>
      <diagonal/>
    </border>
  </borders>
  <cellStyleXfs count="3">
    <xf numFmtId="0" fontId="0" fillId="0" borderId="0"/>
    <xf numFmtId="0" fontId="6" fillId="0" borderId="0"/>
    <xf numFmtId="0" fontId="1" fillId="0" borderId="0"/>
  </cellStyleXfs>
  <cellXfs count="81">
    <xf numFmtId="0" fontId="0" fillId="0" borderId="0" xfId="0"/>
    <xf numFmtId="0" fontId="0" fillId="0" borderId="0" xfId="0" applyAlignment="1">
      <alignment horizontal="left"/>
    </xf>
    <xf numFmtId="3" fontId="3" fillId="0" borderId="1" xfId="0" applyNumberFormat="1" applyFont="1" applyBorder="1" applyAlignment="1">
      <alignment horizontal="left"/>
    </xf>
    <xf numFmtId="3" fontId="3" fillId="0" borderId="0" xfId="0" applyNumberFormat="1" applyFont="1" applyAlignment="1">
      <alignment horizontal="left"/>
    </xf>
    <xf numFmtId="0" fontId="0" fillId="0" borderId="0" xfId="0" applyAlignment="1">
      <alignment vertical="top" wrapText="1"/>
    </xf>
    <xf numFmtId="0" fontId="4" fillId="0" borderId="0" xfId="0" applyFont="1"/>
    <xf numFmtId="0" fontId="5" fillId="0" borderId="0" xfId="0" applyFont="1" applyAlignment="1">
      <alignment horizontal="left" vertical="top" wrapText="1"/>
    </xf>
    <xf numFmtId="0" fontId="4" fillId="0" borderId="0" xfId="0" applyFont="1" applyAlignment="1">
      <alignment vertical="top"/>
    </xf>
    <xf numFmtId="0" fontId="7" fillId="2" borderId="0" xfId="0" applyFont="1" applyFill="1"/>
    <xf numFmtId="0" fontId="7" fillId="3" borderId="0" xfId="1" applyFont="1" applyFill="1" applyAlignment="1" applyProtection="1">
      <alignment horizontal="left" vertical="center"/>
      <protection locked="0"/>
    </xf>
    <xf numFmtId="0" fontId="3" fillId="0" borderId="0" xfId="0" applyFont="1"/>
    <xf numFmtId="3" fontId="7" fillId="3" borderId="0" xfId="0" applyNumberFormat="1" applyFont="1" applyFill="1" applyAlignment="1">
      <alignment horizontal="center" vertical="center"/>
    </xf>
    <xf numFmtId="0" fontId="0" fillId="4" borderId="0" xfId="0" applyFill="1"/>
    <xf numFmtId="0" fontId="8" fillId="5" borderId="0" xfId="0" applyFont="1" applyFill="1" applyAlignment="1">
      <alignment horizontal="left" vertical="top" wrapText="1"/>
    </xf>
    <xf numFmtId="0" fontId="3" fillId="0" borderId="0" xfId="0" applyFont="1" applyAlignment="1">
      <alignment vertical="top"/>
    </xf>
    <xf numFmtId="0" fontId="9" fillId="0" borderId="0" xfId="2" applyFont="1"/>
    <xf numFmtId="0" fontId="4" fillId="0" borderId="0" xfId="2" applyFont="1"/>
    <xf numFmtId="0" fontId="10" fillId="0" borderId="0" xfId="2" applyFont="1"/>
    <xf numFmtId="49" fontId="9" fillId="0" borderId="0" xfId="2" applyNumberFormat="1" applyFont="1" applyAlignment="1">
      <alignment horizontal="left"/>
    </xf>
    <xf numFmtId="0" fontId="11" fillId="0" borderId="0" xfId="2" applyFont="1" applyAlignment="1">
      <alignment vertical="center" wrapText="1"/>
    </xf>
    <xf numFmtId="164" fontId="11" fillId="0" borderId="0" xfId="2" quotePrefix="1" applyNumberFormat="1" applyFont="1" applyAlignment="1">
      <alignment horizontal="right" vertical="center" wrapText="1"/>
    </xf>
    <xf numFmtId="0" fontId="4" fillId="4" borderId="0" xfId="2" applyFont="1" applyFill="1"/>
    <xf numFmtId="14" fontId="11" fillId="0" borderId="0" xfId="2" applyNumberFormat="1" applyFont="1" applyAlignment="1">
      <alignment vertical="center" wrapText="1"/>
    </xf>
    <xf numFmtId="0" fontId="9" fillId="0" borderId="0" xfId="2" applyFont="1" applyAlignment="1">
      <alignment vertical="center" wrapText="1"/>
    </xf>
    <xf numFmtId="0" fontId="12" fillId="0" borderId="0" xfId="2" applyFont="1" applyAlignment="1">
      <alignment horizontal="left"/>
    </xf>
    <xf numFmtId="165" fontId="11" fillId="4" borderId="0" xfId="2" applyNumberFormat="1" applyFont="1" applyFill="1" applyAlignment="1">
      <alignment horizontal="right" wrapText="1"/>
    </xf>
    <xf numFmtId="1" fontId="11" fillId="0" borderId="0" xfId="2" applyNumberFormat="1" applyFont="1"/>
    <xf numFmtId="0" fontId="12" fillId="0" borderId="0" xfId="2" applyFont="1"/>
    <xf numFmtId="0" fontId="11" fillId="4" borderId="0" xfId="2" applyFont="1" applyFill="1"/>
    <xf numFmtId="0" fontId="4" fillId="4" borderId="0" xfId="2" applyFont="1" applyFill="1" applyAlignment="1">
      <alignment vertical="center" wrapText="1"/>
    </xf>
    <xf numFmtId="0" fontId="4" fillId="0" borderId="0" xfId="2" applyFont="1" applyAlignment="1">
      <alignment vertical="center" wrapText="1"/>
    </xf>
    <xf numFmtId="0" fontId="10" fillId="0" borderId="0" xfId="2" applyFont="1" applyAlignment="1">
      <alignment vertical="center" wrapText="1"/>
    </xf>
    <xf numFmtId="0" fontId="12" fillId="0" borderId="0" xfId="2" applyFont="1" applyAlignment="1">
      <alignment vertical="center" wrapText="1"/>
    </xf>
    <xf numFmtId="3" fontId="4" fillId="4" borderId="0" xfId="2" applyNumberFormat="1" applyFont="1" applyFill="1" applyAlignment="1">
      <alignment horizontal="right" vertical="center" wrapText="1"/>
    </xf>
    <xf numFmtId="3" fontId="4" fillId="0" borderId="0" xfId="2" applyNumberFormat="1" applyFont="1" applyAlignment="1">
      <alignment horizontal="right" vertical="center" wrapText="1"/>
    </xf>
    <xf numFmtId="3" fontId="4" fillId="4" borderId="1" xfId="2" applyNumberFormat="1" applyFont="1" applyFill="1" applyBorder="1" applyAlignment="1">
      <alignment horizontal="right" vertical="center" wrapText="1"/>
    </xf>
    <xf numFmtId="3" fontId="4" fillId="0" borderId="1" xfId="2" applyNumberFormat="1" applyFont="1" applyBorder="1" applyAlignment="1">
      <alignment horizontal="right" vertical="center" wrapText="1"/>
    </xf>
    <xf numFmtId="3" fontId="11" fillId="4" borderId="0" xfId="2" applyNumberFormat="1" applyFont="1" applyFill="1" applyAlignment="1">
      <alignment horizontal="right" vertical="center" wrapText="1"/>
    </xf>
    <xf numFmtId="3" fontId="11" fillId="0" borderId="0" xfId="2" applyNumberFormat="1" applyFont="1" applyAlignment="1">
      <alignment horizontal="right" vertical="center" wrapText="1"/>
    </xf>
    <xf numFmtId="0" fontId="11" fillId="4" borderId="0" xfId="2" applyFont="1" applyFill="1" applyAlignment="1">
      <alignment horizontal="right" vertical="center" wrapText="1"/>
    </xf>
    <xf numFmtId="0" fontId="11" fillId="0" borderId="0" xfId="2" applyFont="1" applyAlignment="1">
      <alignment horizontal="right" vertical="center" wrapText="1"/>
    </xf>
    <xf numFmtId="3" fontId="11" fillId="4" borderId="2" xfId="2" applyNumberFormat="1" applyFont="1" applyFill="1" applyBorder="1" applyAlignment="1">
      <alignment horizontal="right" vertical="center" wrapText="1"/>
    </xf>
    <xf numFmtId="3" fontId="11" fillId="5" borderId="2" xfId="2" applyNumberFormat="1" applyFont="1" applyFill="1" applyBorder="1" applyAlignment="1">
      <alignment horizontal="right" vertical="center" wrapText="1"/>
    </xf>
    <xf numFmtId="0" fontId="11" fillId="4" borderId="0" xfId="2" applyFont="1" applyFill="1" applyAlignment="1">
      <alignment vertical="center" wrapText="1"/>
    </xf>
    <xf numFmtId="3" fontId="4" fillId="0" borderId="0" xfId="2" applyNumberFormat="1" applyFont="1"/>
    <xf numFmtId="165" fontId="4" fillId="0" borderId="0" xfId="2" applyNumberFormat="1" applyFont="1" applyAlignment="1">
      <alignment horizontal="right" wrapText="1"/>
    </xf>
    <xf numFmtId="165" fontId="11" fillId="0" borderId="0" xfId="2" applyNumberFormat="1" applyFont="1" applyAlignment="1">
      <alignment horizontal="right" wrapText="1"/>
    </xf>
    <xf numFmtId="3" fontId="11" fillId="0" borderId="2" xfId="2" applyNumberFormat="1" applyFont="1" applyBorder="1" applyAlignment="1">
      <alignment horizontal="right" vertical="center" wrapText="1"/>
    </xf>
    <xf numFmtId="3" fontId="11" fillId="4" borderId="3" xfId="2" applyNumberFormat="1" applyFont="1" applyFill="1" applyBorder="1" applyAlignment="1">
      <alignment horizontal="right" vertical="center" wrapText="1"/>
    </xf>
    <xf numFmtId="3" fontId="11" fillId="0" borderId="3" xfId="2" applyNumberFormat="1" applyFont="1" applyBorder="1" applyAlignment="1">
      <alignment horizontal="right" vertical="center" wrapText="1"/>
    </xf>
    <xf numFmtId="0" fontId="13" fillId="6" borderId="0" xfId="0" applyFont="1" applyFill="1"/>
    <xf numFmtId="0" fontId="5" fillId="6" borderId="0" xfId="0" applyFont="1" applyFill="1"/>
    <xf numFmtId="0" fontId="14" fillId="0" borderId="0" xfId="2" applyFont="1"/>
    <xf numFmtId="0" fontId="8" fillId="5" borderId="0" xfId="0" applyFont="1" applyFill="1" applyAlignment="1">
      <alignment horizontal="left" vertical="top" wrapText="1"/>
    </xf>
    <xf numFmtId="0" fontId="0" fillId="0" borderId="0" xfId="0" applyAlignment="1">
      <alignment horizontal="left" vertical="top" wrapText="1"/>
    </xf>
    <xf numFmtId="0" fontId="9" fillId="0" borderId="0" xfId="2" applyFont="1" applyFill="1"/>
    <xf numFmtId="0" fontId="15" fillId="7" borderId="0" xfId="0" applyFont="1" applyFill="1" applyAlignment="1" applyProtection="1">
      <alignment horizontal="left" vertical="center"/>
      <protection locked="0"/>
    </xf>
    <xf numFmtId="0" fontId="16" fillId="0" borderId="0" xfId="0" applyFont="1" applyAlignment="1">
      <alignment vertical="center"/>
    </xf>
    <xf numFmtId="0" fontId="15" fillId="8" borderId="0" xfId="0" applyFont="1" applyFill="1"/>
    <xf numFmtId="0" fontId="4" fillId="0" borderId="0" xfId="0" applyFont="1" applyFill="1"/>
    <xf numFmtId="0" fontId="17" fillId="0" borderId="0" xfId="0" applyFont="1" applyFill="1" applyAlignment="1">
      <alignment vertical="center" wrapText="1"/>
    </xf>
    <xf numFmtId="0" fontId="2" fillId="0" borderId="0" xfId="0" applyFont="1" applyFill="1" applyAlignment="1">
      <alignment vertical="center"/>
    </xf>
    <xf numFmtId="0" fontId="2" fillId="0" borderId="0" xfId="0" applyFont="1" applyFill="1" applyAlignment="1">
      <alignment wrapText="1"/>
    </xf>
    <xf numFmtId="0" fontId="2" fillId="0" borderId="0" xfId="0" applyFont="1" applyFill="1" applyAlignment="1">
      <alignment vertical="top" wrapText="1"/>
    </xf>
    <xf numFmtId="0" fontId="2" fillId="0" borderId="0" xfId="0" applyFont="1" applyFill="1" applyAlignment="1">
      <alignment vertical="center" wrapText="1"/>
    </xf>
    <xf numFmtId="165" fontId="2" fillId="0" borderId="0" xfId="0" applyNumberFormat="1" applyFont="1" applyFill="1" applyAlignment="1">
      <alignment vertical="center"/>
    </xf>
    <xf numFmtId="0" fontId="2" fillId="0" borderId="1" xfId="0" applyFont="1" applyFill="1" applyBorder="1" applyAlignment="1">
      <alignment vertical="center" wrapText="1"/>
    </xf>
    <xf numFmtId="0" fontId="17" fillId="0" borderId="0" xfId="0" applyFont="1" applyFill="1" applyAlignment="1">
      <alignment vertical="top" wrapText="1"/>
    </xf>
    <xf numFmtId="0" fontId="17" fillId="0" borderId="0" xfId="0" applyFont="1" applyFill="1" applyAlignment="1">
      <alignment vertical="center"/>
    </xf>
    <xf numFmtId="0" fontId="2" fillId="0" borderId="4" xfId="0" applyFont="1" applyFill="1" applyBorder="1" applyAlignment="1">
      <alignment vertical="center" wrapText="1"/>
    </xf>
    <xf numFmtId="0" fontId="17" fillId="0" borderId="4" xfId="0" applyFont="1" applyFill="1" applyBorder="1" applyAlignment="1">
      <alignment vertical="center"/>
    </xf>
    <xf numFmtId="14" fontId="17" fillId="0" borderId="1" xfId="0" applyNumberFormat="1" applyFont="1" applyFill="1" applyBorder="1" applyAlignment="1">
      <alignment horizontal="right" vertical="center"/>
    </xf>
    <xf numFmtId="0" fontId="2" fillId="0" borderId="3" xfId="0" applyFont="1" applyFill="1" applyBorder="1" applyAlignment="1">
      <alignment vertical="center" wrapText="1"/>
    </xf>
    <xf numFmtId="165" fontId="17" fillId="0" borderId="3" xfId="0" applyNumberFormat="1" applyFont="1" applyFill="1" applyBorder="1" applyAlignment="1">
      <alignment vertical="center"/>
    </xf>
    <xf numFmtId="165" fontId="2" fillId="0" borderId="1" xfId="0" applyNumberFormat="1" applyFont="1" applyFill="1" applyBorder="1" applyAlignment="1">
      <alignment vertical="center"/>
    </xf>
    <xf numFmtId="165" fontId="4" fillId="0" borderId="0" xfId="0" applyNumberFormat="1" applyFont="1" applyFill="1"/>
    <xf numFmtId="0" fontId="5" fillId="6" borderId="0" xfId="0" applyFont="1" applyFill="1" applyAlignment="1">
      <alignment vertical="center"/>
    </xf>
    <xf numFmtId="0" fontId="19" fillId="6" borderId="0" xfId="0" applyFont="1" applyFill="1" applyAlignment="1">
      <alignment vertical="center"/>
    </xf>
    <xf numFmtId="0" fontId="5" fillId="6" borderId="0" xfId="0" applyFont="1" applyFill="1" applyAlignment="1">
      <alignment vertical="top"/>
    </xf>
    <xf numFmtId="0" fontId="20" fillId="6" borderId="0" xfId="0" applyFont="1" applyFill="1" applyAlignment="1">
      <alignment vertical="center"/>
    </xf>
    <xf numFmtId="0" fontId="5" fillId="6" borderId="0" xfId="0" applyFont="1" applyFill="1" applyAlignment="1">
      <alignment horizontal="left" vertical="top" wrapText="1"/>
    </xf>
  </cellXfs>
  <cellStyles count="3">
    <cellStyle name="Normal 6" xfId="2" xr:uid="{AD9C9EB0-6D71-464A-B29A-DEDCA70DE3B8}"/>
    <cellStyle name="Standaard" xfId="0" builtinId="0"/>
    <cellStyle name="Standaard 12" xfId="1" xr:uid="{CF4B8D0C-0C01-A948-98E7-B132A80FB79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266700</xdr:colOff>
      <xdr:row>42</xdr:row>
      <xdr:rowOff>292100</xdr:rowOff>
    </xdr:from>
    <xdr:to>
      <xdr:col>1</xdr:col>
      <xdr:colOff>4508500</xdr:colOff>
      <xdr:row>42</xdr:row>
      <xdr:rowOff>2957161</xdr:rowOff>
    </xdr:to>
    <xdr:pic>
      <xdr:nvPicPr>
        <xdr:cNvPr id="3" name="Afbeelding 2">
          <a:extLst>
            <a:ext uri="{FF2B5EF4-FFF2-40B4-BE49-F238E27FC236}">
              <a16:creationId xmlns:a16="http://schemas.microsoft.com/office/drawing/2014/main" id="{5A05CD00-D0B0-4FDF-09C9-F2369AB6599C}"/>
            </a:ext>
          </a:extLst>
        </xdr:cNvPr>
        <xdr:cNvPicPr>
          <a:picLocks noChangeAspect="1"/>
        </xdr:cNvPicPr>
      </xdr:nvPicPr>
      <xdr:blipFill>
        <a:blip xmlns:r="http://schemas.openxmlformats.org/officeDocument/2006/relationships" r:embed="rId1"/>
        <a:stretch>
          <a:fillRect/>
        </a:stretch>
      </xdr:blipFill>
      <xdr:spPr>
        <a:xfrm>
          <a:off x="6032500" y="12433300"/>
          <a:ext cx="4241800" cy="2665061"/>
        </a:xfrm>
        <a:prstGeom prst="rect">
          <a:avLst/>
        </a:prstGeom>
      </xdr:spPr>
    </xdr:pic>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8274A2-EE98-5A41-A26B-D434234E32C8}">
  <dimension ref="A1:G31"/>
  <sheetViews>
    <sheetView tabSelected="1" workbookViewId="0">
      <selection activeCell="A36" sqref="A36"/>
    </sheetView>
  </sheetViews>
  <sheetFormatPr baseColWidth="10" defaultRowHeight="16"/>
  <cols>
    <col min="1" max="1" width="64.85546875" style="5" customWidth="1"/>
    <col min="2" max="2" width="64.42578125" customWidth="1"/>
    <col min="3" max="3" width="21.42578125" customWidth="1"/>
    <col min="4" max="4" width="23.28515625" customWidth="1"/>
    <col min="5" max="5" width="7.140625" customWidth="1"/>
    <col min="6" max="6" width="51.85546875" customWidth="1"/>
  </cols>
  <sheetData>
    <row r="1" spans="1:7" ht="35" customHeight="1">
      <c r="A1" s="11" t="s">
        <v>39</v>
      </c>
      <c r="E1" s="12"/>
      <c r="F1" s="12"/>
      <c r="G1" s="12"/>
    </row>
    <row r="2" spans="1:7" ht="16" customHeight="1">
      <c r="A2" s="8" t="s">
        <v>43</v>
      </c>
      <c r="E2" s="12"/>
      <c r="F2" s="12"/>
      <c r="G2" s="12"/>
    </row>
    <row r="3" spans="1:7" ht="16" customHeight="1">
      <c r="A3" s="51" t="s">
        <v>0</v>
      </c>
      <c r="B3" s="10" t="s">
        <v>6</v>
      </c>
      <c r="E3" s="12"/>
      <c r="F3" s="53" t="s">
        <v>47</v>
      </c>
      <c r="G3" s="12"/>
    </row>
    <row r="4" spans="1:7" ht="16" customHeight="1">
      <c r="A4" s="51" t="s">
        <v>1</v>
      </c>
      <c r="B4" s="54" t="s">
        <v>40</v>
      </c>
      <c r="C4" s="54"/>
      <c r="D4" s="54"/>
      <c r="E4" s="12"/>
      <c r="F4" s="53"/>
      <c r="G4" s="12"/>
    </row>
    <row r="5" spans="1:7" ht="16" customHeight="1">
      <c r="A5" s="51" t="s">
        <v>2</v>
      </c>
      <c r="B5" t="s">
        <v>7</v>
      </c>
      <c r="E5" s="12"/>
      <c r="F5" s="53"/>
      <c r="G5" s="12"/>
    </row>
    <row r="6" spans="1:7" ht="16" customHeight="1">
      <c r="A6" s="51" t="s">
        <v>3</v>
      </c>
      <c r="B6" s="2" t="s">
        <v>24</v>
      </c>
      <c r="C6" s="2" t="s">
        <v>121</v>
      </c>
      <c r="D6" s="2" t="s">
        <v>20</v>
      </c>
      <c r="E6" s="12"/>
      <c r="F6" s="53"/>
      <c r="G6" s="12"/>
    </row>
    <row r="7" spans="1:7" ht="16" customHeight="1">
      <c r="A7" s="51"/>
      <c r="B7" t="s">
        <v>25</v>
      </c>
      <c r="C7" s="1">
        <v>800</v>
      </c>
      <c r="D7" s="1">
        <v>600</v>
      </c>
      <c r="E7" s="12"/>
      <c r="F7" s="53"/>
      <c r="G7" s="12"/>
    </row>
    <row r="8" spans="1:7" ht="16" customHeight="1">
      <c r="A8" s="51"/>
      <c r="B8" s="1" t="s">
        <v>26</v>
      </c>
      <c r="C8" s="1">
        <v>230</v>
      </c>
      <c r="D8" s="1">
        <v>170</v>
      </c>
      <c r="E8" s="12"/>
      <c r="F8" s="53"/>
      <c r="G8" s="12"/>
    </row>
    <row r="9" spans="1:7" ht="16" customHeight="1">
      <c r="A9" s="51" t="s">
        <v>4</v>
      </c>
      <c r="B9" s="1" t="s">
        <v>27</v>
      </c>
      <c r="C9" s="1">
        <v>110</v>
      </c>
      <c r="D9" s="1">
        <v>109</v>
      </c>
      <c r="E9" s="12"/>
      <c r="F9" s="53"/>
      <c r="G9" s="12"/>
    </row>
    <row r="10" spans="1:7" ht="16" customHeight="1">
      <c r="A10" s="51" t="s">
        <v>5</v>
      </c>
      <c r="B10" t="s">
        <v>8</v>
      </c>
      <c r="E10" s="12"/>
      <c r="F10" s="53"/>
      <c r="G10" s="12"/>
    </row>
    <row r="11" spans="1:7" ht="34" customHeight="1">
      <c r="A11" s="78" t="s">
        <v>21</v>
      </c>
      <c r="B11" s="54" t="s">
        <v>40</v>
      </c>
      <c r="C11" s="54"/>
      <c r="D11" s="54"/>
      <c r="E11" s="12"/>
      <c r="F11" s="53"/>
      <c r="G11" s="12"/>
    </row>
    <row r="12" spans="1:7" ht="16" customHeight="1">
      <c r="A12" s="51"/>
      <c r="E12" s="12"/>
      <c r="F12" s="13"/>
      <c r="G12" s="12"/>
    </row>
    <row r="13" spans="1:7" ht="16" customHeight="1">
      <c r="A13" s="8" t="s">
        <v>12</v>
      </c>
      <c r="E13" s="12"/>
      <c r="F13" s="12"/>
      <c r="G13" s="12"/>
    </row>
    <row r="14" spans="1:7" ht="16" customHeight="1">
      <c r="A14" s="51" t="s">
        <v>0</v>
      </c>
      <c r="B14" s="10" t="s">
        <v>17</v>
      </c>
      <c r="E14" s="12"/>
      <c r="F14" s="12"/>
      <c r="G14" s="12"/>
    </row>
    <row r="15" spans="1:7" ht="102" customHeight="1">
      <c r="A15" s="78" t="s">
        <v>9</v>
      </c>
      <c r="B15" s="54" t="s">
        <v>31</v>
      </c>
      <c r="C15" s="54"/>
      <c r="D15" s="54"/>
      <c r="E15" s="12"/>
      <c r="F15" s="13" t="s">
        <v>49</v>
      </c>
      <c r="G15" s="12"/>
    </row>
    <row r="16" spans="1:7" ht="16" customHeight="1">
      <c r="A16" s="51" t="s">
        <v>10</v>
      </c>
      <c r="B16" t="s">
        <v>18</v>
      </c>
      <c r="E16" s="12"/>
      <c r="F16" s="12"/>
      <c r="G16" s="12"/>
    </row>
    <row r="17" spans="1:7" ht="16" customHeight="1">
      <c r="A17" s="51"/>
      <c r="B17" t="s">
        <v>19</v>
      </c>
      <c r="E17" s="12"/>
      <c r="F17" s="12"/>
      <c r="G17" s="12"/>
    </row>
    <row r="18" spans="1:7" ht="16" customHeight="1">
      <c r="A18" s="51" t="s">
        <v>11</v>
      </c>
      <c r="B18" t="s">
        <v>145</v>
      </c>
      <c r="E18" s="12"/>
      <c r="F18" s="12"/>
      <c r="G18" s="12"/>
    </row>
    <row r="19" spans="1:7" ht="16" customHeight="1">
      <c r="A19" s="51"/>
      <c r="E19" s="12"/>
      <c r="F19" s="12"/>
      <c r="G19" s="12"/>
    </row>
    <row r="20" spans="1:7" ht="16" customHeight="1">
      <c r="A20" s="8" t="s">
        <v>12</v>
      </c>
      <c r="E20" s="12"/>
      <c r="F20" s="12"/>
      <c r="G20" s="12"/>
    </row>
    <row r="21" spans="1:7" ht="16" customHeight="1">
      <c r="A21" s="51" t="s">
        <v>0</v>
      </c>
      <c r="B21" s="10" t="s">
        <v>17</v>
      </c>
      <c r="E21" s="12"/>
      <c r="F21" s="12"/>
      <c r="G21" s="12"/>
    </row>
    <row r="22" spans="1:7" ht="104" customHeight="1">
      <c r="A22" s="78" t="s">
        <v>9</v>
      </c>
      <c r="B22" s="4" t="s">
        <v>31</v>
      </c>
      <c r="E22" s="12"/>
      <c r="F22" s="12"/>
      <c r="G22" s="12"/>
    </row>
    <row r="23" spans="1:7" ht="16" customHeight="1">
      <c r="A23" s="51"/>
      <c r="E23" s="12"/>
      <c r="F23" s="12"/>
      <c r="G23" s="12"/>
    </row>
    <row r="24" spans="1:7" ht="16" customHeight="1">
      <c r="A24" s="8" t="s">
        <v>23</v>
      </c>
      <c r="E24" s="12"/>
      <c r="F24" s="12"/>
      <c r="G24" s="12"/>
    </row>
    <row r="25" spans="1:7" ht="16" customHeight="1">
      <c r="A25" s="51" t="s">
        <v>0</v>
      </c>
      <c r="B25" s="10" t="s">
        <v>17</v>
      </c>
      <c r="E25" s="12"/>
      <c r="F25" s="12"/>
      <c r="G25" s="12"/>
    </row>
    <row r="26" spans="1:7" ht="16" customHeight="1">
      <c r="A26" s="51" t="s">
        <v>10</v>
      </c>
      <c r="B26" t="s">
        <v>18</v>
      </c>
      <c r="E26" s="12"/>
      <c r="F26" s="12"/>
      <c r="G26" s="12"/>
    </row>
    <row r="27" spans="1:7" ht="16" customHeight="1">
      <c r="A27" s="51" t="s">
        <v>11</v>
      </c>
      <c r="B27" t="s">
        <v>19</v>
      </c>
      <c r="E27" s="12"/>
      <c r="F27" s="12"/>
      <c r="G27" s="12"/>
    </row>
    <row r="28" spans="1:7" ht="85" customHeight="1">
      <c r="A28" s="78" t="s">
        <v>9</v>
      </c>
      <c r="B28" s="4" t="s">
        <v>31</v>
      </c>
      <c r="E28" s="12"/>
      <c r="F28" s="13" t="s">
        <v>146</v>
      </c>
      <c r="G28" s="12"/>
    </row>
    <row r="29" spans="1:7">
      <c r="A29" s="8" t="s">
        <v>12</v>
      </c>
      <c r="E29" s="12"/>
      <c r="F29" s="12"/>
      <c r="G29" s="12"/>
    </row>
    <row r="30" spans="1:7" ht="85">
      <c r="A30" s="78" t="s">
        <v>9</v>
      </c>
      <c r="B30" s="4" t="s">
        <v>31</v>
      </c>
      <c r="E30" s="12"/>
      <c r="F30" s="13" t="s">
        <v>51</v>
      </c>
      <c r="G30" s="12"/>
    </row>
    <row r="31" spans="1:7">
      <c r="A31" s="12"/>
      <c r="B31" s="12"/>
      <c r="C31" s="12"/>
      <c r="D31" s="12"/>
      <c r="E31" s="12"/>
      <c r="F31" s="12"/>
      <c r="G31" s="12"/>
    </row>
  </sheetData>
  <mergeCells count="4">
    <mergeCell ref="B15:D15"/>
    <mergeCell ref="B11:D11"/>
    <mergeCell ref="B4:D4"/>
    <mergeCell ref="F3:F1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91E434-F7D6-F544-8561-68B4C819D02F}">
  <dimension ref="A1:G58"/>
  <sheetViews>
    <sheetView topLeftCell="A32" workbookViewId="0">
      <selection activeCell="A52" sqref="A52"/>
    </sheetView>
  </sheetViews>
  <sheetFormatPr baseColWidth="10" defaultRowHeight="16"/>
  <cols>
    <col min="1" max="1" width="64.85546875" style="5" customWidth="1"/>
    <col min="2" max="2" width="64.42578125" customWidth="1"/>
    <col min="3" max="3" width="21.42578125" customWidth="1"/>
    <col min="4" max="4" width="23.28515625" customWidth="1"/>
    <col min="5" max="5" width="7.140625" customWidth="1"/>
    <col min="6" max="6" width="51.85546875" customWidth="1"/>
  </cols>
  <sheetData>
    <row r="1" spans="1:7" ht="35" customHeight="1">
      <c r="A1" s="11" t="s">
        <v>39</v>
      </c>
      <c r="E1" s="12"/>
      <c r="F1" s="12"/>
      <c r="G1" s="12"/>
    </row>
    <row r="2" spans="1:7">
      <c r="A2" s="51"/>
      <c r="E2" s="12"/>
      <c r="F2" s="12"/>
      <c r="G2" s="12"/>
    </row>
    <row r="3" spans="1:7" ht="16" customHeight="1">
      <c r="A3" s="8" t="s">
        <v>43</v>
      </c>
      <c r="E3" s="12"/>
      <c r="F3" s="12"/>
      <c r="G3" s="12"/>
    </row>
    <row r="4" spans="1:7" ht="16" customHeight="1">
      <c r="A4" s="51" t="s">
        <v>0</v>
      </c>
      <c r="B4" s="10" t="s">
        <v>6</v>
      </c>
      <c r="E4" s="12"/>
      <c r="F4" s="53" t="s">
        <v>47</v>
      </c>
      <c r="G4" s="12"/>
    </row>
    <row r="5" spans="1:7" ht="16" customHeight="1">
      <c r="A5" s="51" t="s">
        <v>1</v>
      </c>
      <c r="B5" s="54" t="s">
        <v>40</v>
      </c>
      <c r="C5" s="54"/>
      <c r="D5" s="54"/>
      <c r="E5" s="12"/>
      <c r="F5" s="53"/>
      <c r="G5" s="12"/>
    </row>
    <row r="6" spans="1:7" ht="16" customHeight="1">
      <c r="A6" s="51" t="s">
        <v>2</v>
      </c>
      <c r="B6" t="s">
        <v>7</v>
      </c>
      <c r="E6" s="12"/>
      <c r="F6" s="53"/>
      <c r="G6" s="12"/>
    </row>
    <row r="7" spans="1:7" ht="16" customHeight="1">
      <c r="A7" s="51" t="s">
        <v>3</v>
      </c>
      <c r="B7" s="2" t="s">
        <v>24</v>
      </c>
      <c r="C7" s="2" t="s">
        <v>20</v>
      </c>
      <c r="D7" s="2" t="s">
        <v>16</v>
      </c>
      <c r="E7" s="12"/>
      <c r="F7" s="53"/>
      <c r="G7" s="12"/>
    </row>
    <row r="8" spans="1:7" ht="16" customHeight="1">
      <c r="A8" s="51"/>
      <c r="B8" t="s">
        <v>25</v>
      </c>
      <c r="C8" s="1">
        <v>800</v>
      </c>
      <c r="D8" s="1">
        <v>600</v>
      </c>
      <c r="E8" s="12"/>
      <c r="F8" s="53"/>
      <c r="G8" s="12"/>
    </row>
    <row r="9" spans="1:7" ht="16" customHeight="1">
      <c r="A9" s="51"/>
      <c r="B9" s="1" t="s">
        <v>26</v>
      </c>
      <c r="C9" s="1">
        <v>230</v>
      </c>
      <c r="D9" s="1">
        <v>170</v>
      </c>
      <c r="E9" s="12"/>
      <c r="F9" s="53"/>
      <c r="G9" s="12"/>
    </row>
    <row r="10" spans="1:7" ht="16" customHeight="1">
      <c r="A10" s="51" t="s">
        <v>4</v>
      </c>
      <c r="B10" s="1" t="s">
        <v>27</v>
      </c>
      <c r="C10" s="1">
        <v>110</v>
      </c>
      <c r="D10" s="1">
        <v>109</v>
      </c>
      <c r="E10" s="12"/>
      <c r="F10" s="53"/>
      <c r="G10" s="12"/>
    </row>
    <row r="11" spans="1:7" ht="16" customHeight="1">
      <c r="A11" s="51" t="s">
        <v>5</v>
      </c>
      <c r="B11" t="s">
        <v>8</v>
      </c>
      <c r="E11" s="12"/>
      <c r="F11" s="53"/>
      <c r="G11" s="12"/>
    </row>
    <row r="12" spans="1:7" ht="34" customHeight="1">
      <c r="A12" s="51" t="s">
        <v>21</v>
      </c>
      <c r="B12" s="54" t="s">
        <v>40</v>
      </c>
      <c r="C12" s="54"/>
      <c r="D12" s="54"/>
      <c r="E12" s="12"/>
      <c r="F12" s="53"/>
      <c r="G12" s="12"/>
    </row>
    <row r="13" spans="1:7">
      <c r="A13" s="8" t="s">
        <v>45</v>
      </c>
      <c r="E13" s="12"/>
      <c r="F13" s="12"/>
      <c r="G13" s="12"/>
    </row>
    <row r="14" spans="1:7" ht="16" customHeight="1">
      <c r="A14" s="51" t="s">
        <v>3</v>
      </c>
      <c r="B14" s="3" t="s">
        <v>24</v>
      </c>
      <c r="C14" s="3" t="s">
        <v>28</v>
      </c>
      <c r="D14" s="3" t="s">
        <v>29</v>
      </c>
      <c r="E14" s="12"/>
      <c r="F14" s="53" t="s">
        <v>48</v>
      </c>
      <c r="G14" s="12"/>
    </row>
    <row r="15" spans="1:7" ht="16" customHeight="1">
      <c r="A15" s="51"/>
      <c r="B15" s="2"/>
      <c r="C15" s="2" t="s">
        <v>30</v>
      </c>
      <c r="D15" s="2" t="s">
        <v>30</v>
      </c>
      <c r="E15" s="12"/>
      <c r="F15" s="53"/>
      <c r="G15" s="12"/>
    </row>
    <row r="16" spans="1:7" ht="16" customHeight="1">
      <c r="A16" s="51"/>
      <c r="B16" t="s">
        <v>25</v>
      </c>
      <c r="C16" s="1">
        <v>12.5</v>
      </c>
      <c r="D16" s="1">
        <v>11.4</v>
      </c>
      <c r="E16" s="12"/>
      <c r="F16" s="53"/>
      <c r="G16" s="12"/>
    </row>
    <row r="17" spans="1:7" ht="16" customHeight="1">
      <c r="A17" s="51"/>
      <c r="B17" s="1" t="s">
        <v>26</v>
      </c>
      <c r="C17" s="1">
        <v>2.2000000000000002</v>
      </c>
      <c r="D17" s="1">
        <v>1.7</v>
      </c>
      <c r="E17" s="12"/>
      <c r="F17" s="53"/>
      <c r="G17" s="12"/>
    </row>
    <row r="18" spans="1:7" ht="16" customHeight="1">
      <c r="A18" s="51" t="s">
        <v>4</v>
      </c>
      <c r="B18" s="1" t="s">
        <v>27</v>
      </c>
      <c r="C18" s="1">
        <v>4.5</v>
      </c>
      <c r="D18" s="1">
        <v>4.2</v>
      </c>
      <c r="E18" s="12"/>
      <c r="F18" s="53"/>
      <c r="G18" s="12"/>
    </row>
    <row r="19" spans="1:7" ht="16" customHeight="1">
      <c r="A19" s="51"/>
      <c r="E19" s="12"/>
      <c r="F19" s="53"/>
      <c r="G19" s="12"/>
    </row>
    <row r="20" spans="1:7" ht="16" customHeight="1">
      <c r="A20" s="51"/>
      <c r="E20" s="12"/>
      <c r="F20" s="53"/>
      <c r="G20" s="12"/>
    </row>
    <row r="21" spans="1:7" ht="16" customHeight="1">
      <c r="A21" s="8" t="s">
        <v>44</v>
      </c>
      <c r="E21" s="12"/>
      <c r="F21" s="12"/>
      <c r="G21" s="12"/>
    </row>
    <row r="22" spans="1:7" ht="16" customHeight="1">
      <c r="A22" s="51" t="s">
        <v>0</v>
      </c>
      <c r="B22" s="10" t="s">
        <v>17</v>
      </c>
      <c r="E22" s="12"/>
      <c r="F22" s="12"/>
      <c r="G22" s="12"/>
    </row>
    <row r="23" spans="1:7" ht="102" customHeight="1">
      <c r="A23" s="78" t="s">
        <v>9</v>
      </c>
      <c r="B23" s="4" t="s">
        <v>31</v>
      </c>
      <c r="E23" s="12"/>
      <c r="F23" s="13" t="s">
        <v>49</v>
      </c>
      <c r="G23" s="12"/>
    </row>
    <row r="24" spans="1:7" ht="16" customHeight="1">
      <c r="A24" s="51" t="s">
        <v>10</v>
      </c>
      <c r="B24" t="s">
        <v>18</v>
      </c>
      <c r="E24" s="12"/>
      <c r="F24" s="12"/>
      <c r="G24" s="12"/>
    </row>
    <row r="25" spans="1:7" ht="16" customHeight="1">
      <c r="A25" s="51" t="s">
        <v>11</v>
      </c>
      <c r="B25" t="s">
        <v>19</v>
      </c>
      <c r="E25" s="12"/>
      <c r="F25" s="12"/>
      <c r="G25" s="12"/>
    </row>
    <row r="26" spans="1:7" ht="16" customHeight="1">
      <c r="A26" s="51"/>
      <c r="E26" s="12"/>
      <c r="F26" s="12"/>
      <c r="G26" s="12"/>
    </row>
    <row r="27" spans="1:7" ht="16" customHeight="1">
      <c r="A27" s="8" t="s">
        <v>42</v>
      </c>
      <c r="E27" s="12"/>
      <c r="F27" s="12"/>
      <c r="G27" s="12"/>
    </row>
    <row r="28" spans="1:7" ht="16" customHeight="1">
      <c r="A28" s="51"/>
      <c r="E28" s="12"/>
      <c r="F28" s="12"/>
      <c r="G28" s="12"/>
    </row>
    <row r="29" spans="1:7" ht="16" customHeight="1">
      <c r="A29" s="8" t="s">
        <v>23</v>
      </c>
      <c r="E29" s="12"/>
      <c r="F29" s="12"/>
      <c r="G29" s="12"/>
    </row>
    <row r="30" spans="1:7" ht="16" customHeight="1">
      <c r="A30" s="51" t="s">
        <v>10</v>
      </c>
      <c r="B30" t="s">
        <v>18</v>
      </c>
      <c r="E30" s="12"/>
      <c r="F30" s="12"/>
      <c r="G30" s="12"/>
    </row>
    <row r="31" spans="1:7" ht="16" customHeight="1">
      <c r="A31" s="51" t="s">
        <v>11</v>
      </c>
      <c r="B31" t="s">
        <v>19</v>
      </c>
      <c r="E31" s="12"/>
      <c r="F31" s="12"/>
      <c r="G31" s="12"/>
    </row>
    <row r="32" spans="1:7" ht="85">
      <c r="A32" s="51" t="s">
        <v>9</v>
      </c>
      <c r="B32" s="4" t="s">
        <v>31</v>
      </c>
      <c r="E32" s="12"/>
      <c r="F32" s="13" t="s">
        <v>50</v>
      </c>
      <c r="G32" s="12"/>
    </row>
    <row r="33" spans="1:7">
      <c r="A33" s="8" t="s">
        <v>12</v>
      </c>
      <c r="E33" s="12"/>
      <c r="F33" s="12"/>
      <c r="G33" s="12"/>
    </row>
    <row r="34" spans="1:7" ht="17">
      <c r="A34" s="80" t="s">
        <v>34</v>
      </c>
      <c r="E34" s="12"/>
      <c r="F34" s="12"/>
      <c r="G34" s="12"/>
    </row>
    <row r="35" spans="1:7">
      <c r="A35" s="51" t="s">
        <v>0</v>
      </c>
      <c r="B35" s="10" t="s">
        <v>17</v>
      </c>
      <c r="E35" s="12"/>
      <c r="F35" s="12"/>
      <c r="G35" s="12"/>
    </row>
    <row r="36" spans="1:7" ht="85">
      <c r="A36" s="78" t="s">
        <v>9</v>
      </c>
      <c r="B36" s="4" t="s">
        <v>31</v>
      </c>
      <c r="E36" s="12"/>
      <c r="F36" s="13" t="s">
        <v>51</v>
      </c>
      <c r="G36" s="12"/>
    </row>
    <row r="37" spans="1:7">
      <c r="A37" s="8" t="s">
        <v>13</v>
      </c>
      <c r="E37" s="12"/>
      <c r="F37" s="12"/>
      <c r="G37" s="12"/>
    </row>
    <row r="38" spans="1:7" ht="38">
      <c r="A38" s="78" t="s">
        <v>0</v>
      </c>
      <c r="B38" s="14" t="s">
        <v>41</v>
      </c>
      <c r="E38" s="12"/>
      <c r="F38" s="13" t="s">
        <v>52</v>
      </c>
      <c r="G38" s="12"/>
    </row>
    <row r="39" spans="1:7">
      <c r="A39" s="51"/>
      <c r="B39" s="10"/>
      <c r="E39" s="12"/>
      <c r="F39" s="12"/>
      <c r="G39" s="12"/>
    </row>
    <row r="40" spans="1:7">
      <c r="A40" s="51"/>
      <c r="B40" s="10"/>
      <c r="E40" s="12"/>
      <c r="F40" s="12"/>
      <c r="G40" s="12"/>
    </row>
    <row r="41" spans="1:7">
      <c r="A41" s="8" t="s">
        <v>22</v>
      </c>
      <c r="E41" s="12"/>
      <c r="F41" s="12"/>
      <c r="G41" s="12"/>
    </row>
    <row r="42" spans="1:7">
      <c r="A42" s="51" t="s">
        <v>0</v>
      </c>
      <c r="B42" s="10" t="s">
        <v>46</v>
      </c>
      <c r="E42" s="12"/>
      <c r="F42" s="12"/>
      <c r="G42" s="12"/>
    </row>
    <row r="43" spans="1:7" ht="270" customHeight="1">
      <c r="A43" s="78" t="s">
        <v>14</v>
      </c>
      <c r="E43" s="12"/>
      <c r="F43" s="13" t="s">
        <v>53</v>
      </c>
      <c r="G43" s="12"/>
    </row>
    <row r="44" spans="1:7">
      <c r="A44" s="78"/>
      <c r="E44" s="12"/>
      <c r="F44" s="12"/>
      <c r="G44" s="12"/>
    </row>
    <row r="45" spans="1:7" ht="19">
      <c r="A45" s="8" t="s">
        <v>15</v>
      </c>
      <c r="E45" s="12"/>
      <c r="F45" s="13" t="s">
        <v>54</v>
      </c>
      <c r="G45" s="12"/>
    </row>
    <row r="46" spans="1:7">
      <c r="A46" s="51"/>
      <c r="E46" s="12"/>
      <c r="F46" s="12"/>
      <c r="G46" s="12"/>
    </row>
    <row r="47" spans="1:7" ht="19">
      <c r="A47" s="8" t="s">
        <v>12</v>
      </c>
      <c r="E47" s="12"/>
      <c r="F47" s="13" t="s">
        <v>55</v>
      </c>
      <c r="G47" s="12"/>
    </row>
    <row r="48" spans="1:7" ht="17">
      <c r="A48" s="80" t="s">
        <v>34</v>
      </c>
    </row>
    <row r="49" spans="1:2">
      <c r="A49" s="51" t="s">
        <v>0</v>
      </c>
      <c r="B49" s="10" t="s">
        <v>155</v>
      </c>
    </row>
    <row r="50" spans="1:2" ht="85">
      <c r="A50" s="78" t="s">
        <v>9</v>
      </c>
      <c r="B50" s="4" t="s">
        <v>31</v>
      </c>
    </row>
    <row r="51" spans="1:2">
      <c r="A51" s="51"/>
    </row>
    <row r="52" spans="1:2">
      <c r="A52" s="51"/>
    </row>
    <row r="53" spans="1:2">
      <c r="A53" s="8" t="s">
        <v>42</v>
      </c>
    </row>
    <row r="54" spans="1:2">
      <c r="A54" s="51"/>
    </row>
    <row r="55" spans="1:2">
      <c r="A55" s="8" t="s">
        <v>12</v>
      </c>
    </row>
    <row r="56" spans="1:2" ht="17">
      <c r="A56" s="80" t="s">
        <v>32</v>
      </c>
    </row>
    <row r="57" spans="1:2">
      <c r="A57" s="51" t="s">
        <v>0</v>
      </c>
      <c r="B57" s="10" t="s">
        <v>154</v>
      </c>
    </row>
    <row r="58" spans="1:2" ht="85">
      <c r="A58" s="78" t="s">
        <v>9</v>
      </c>
      <c r="B58" s="4" t="s">
        <v>31</v>
      </c>
    </row>
  </sheetData>
  <mergeCells count="4">
    <mergeCell ref="F4:F12"/>
    <mergeCell ref="B5:D5"/>
    <mergeCell ref="B12:D12"/>
    <mergeCell ref="F14:F20"/>
  </mergeCells>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8B0011D4-6CE6-9141-AAD9-D0AFC4CF6079}">
          <x14:formula1>
            <xm:f>Variabelen!$B$1:$B$2</xm:f>
          </x14:formula1>
          <xm:sqref>A34 A56 A48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A0FFE6-FA0F-3E46-A429-39BC86A5C5D4}">
  <dimension ref="A1:D41"/>
  <sheetViews>
    <sheetView workbookViewId="0">
      <selection activeCell="B45" sqref="B45"/>
    </sheetView>
  </sheetViews>
  <sheetFormatPr baseColWidth="10" defaultRowHeight="16"/>
  <cols>
    <col min="1" max="1" width="33.140625" customWidth="1"/>
    <col min="2" max="2" width="101.28515625" customWidth="1"/>
    <col min="3" max="3" width="24.5703125" customWidth="1"/>
    <col min="4" max="4" width="22.140625" customWidth="1"/>
  </cols>
  <sheetData>
    <row r="1" spans="1:4">
      <c r="A1" s="11" t="s">
        <v>39</v>
      </c>
    </row>
    <row r="2" spans="1:4">
      <c r="A2" s="9" t="s">
        <v>35</v>
      </c>
    </row>
    <row r="3" spans="1:4">
      <c r="A3" s="8" t="s">
        <v>12</v>
      </c>
    </row>
    <row r="4" spans="1:4">
      <c r="A4" s="51" t="s">
        <v>0</v>
      </c>
      <c r="B4" s="10" t="s">
        <v>123</v>
      </c>
    </row>
    <row r="5" spans="1:4" ht="121" customHeight="1">
      <c r="A5" s="78" t="s">
        <v>9</v>
      </c>
      <c r="B5" s="4" t="s">
        <v>126</v>
      </c>
    </row>
    <row r="6" spans="1:4">
      <c r="A6" s="8" t="s">
        <v>43</v>
      </c>
    </row>
    <row r="7" spans="1:4">
      <c r="A7" s="51" t="s">
        <v>0</v>
      </c>
      <c r="B7" s="10" t="s">
        <v>127</v>
      </c>
    </row>
    <row r="8" spans="1:4">
      <c r="A8" s="51" t="s">
        <v>1</v>
      </c>
      <c r="B8" s="54" t="s">
        <v>40</v>
      </c>
      <c r="C8" s="54"/>
      <c r="D8" s="54"/>
    </row>
    <row r="9" spans="1:4">
      <c r="A9" s="51" t="s">
        <v>2</v>
      </c>
      <c r="B9" t="s">
        <v>7</v>
      </c>
    </row>
    <row r="10" spans="1:4">
      <c r="A10" s="51" t="s">
        <v>3</v>
      </c>
      <c r="B10" s="2" t="s">
        <v>24</v>
      </c>
      <c r="C10" s="2" t="s">
        <v>121</v>
      </c>
      <c r="D10" s="2" t="s">
        <v>20</v>
      </c>
    </row>
    <row r="11" spans="1:4">
      <c r="A11" s="51"/>
      <c r="B11" t="s">
        <v>25</v>
      </c>
      <c r="C11" s="1">
        <v>800</v>
      </c>
      <c r="D11" s="1">
        <v>600</v>
      </c>
    </row>
    <row r="12" spans="1:4">
      <c r="A12" s="51"/>
      <c r="B12" s="1" t="s">
        <v>26</v>
      </c>
      <c r="C12" s="1">
        <v>230</v>
      </c>
      <c r="D12" s="1">
        <v>170</v>
      </c>
    </row>
    <row r="13" spans="1:4">
      <c r="A13" s="51" t="s">
        <v>4</v>
      </c>
      <c r="B13" s="1" t="s">
        <v>27</v>
      </c>
      <c r="C13" s="1">
        <v>110</v>
      </c>
      <c r="D13" s="1">
        <v>109</v>
      </c>
    </row>
    <row r="14" spans="1:4">
      <c r="A14" s="51" t="s">
        <v>5</v>
      </c>
      <c r="B14" t="s">
        <v>8</v>
      </c>
    </row>
    <row r="15" spans="1:4">
      <c r="A15" s="51" t="s">
        <v>21</v>
      </c>
      <c r="B15" s="54" t="s">
        <v>40</v>
      </c>
      <c r="C15" s="54"/>
      <c r="D15" s="54"/>
    </row>
    <row r="16" spans="1:4">
      <c r="A16" s="50"/>
    </row>
    <row r="17" spans="1:4">
      <c r="A17" s="9" t="s">
        <v>36</v>
      </c>
    </row>
    <row r="18" spans="1:4">
      <c r="A18" s="50"/>
    </row>
    <row r="19" spans="1:4">
      <c r="A19" s="50"/>
    </row>
    <row r="20" spans="1:4">
      <c r="A20" s="50"/>
      <c r="B20" s="2" t="s">
        <v>24</v>
      </c>
      <c r="C20" s="2" t="s">
        <v>122</v>
      </c>
      <c r="D20" s="2" t="s">
        <v>120</v>
      </c>
    </row>
    <row r="21" spans="1:4">
      <c r="A21" s="50"/>
      <c r="B21" t="s">
        <v>25</v>
      </c>
      <c r="C21" s="1">
        <v>730</v>
      </c>
      <c r="D21" s="1">
        <v>590</v>
      </c>
    </row>
    <row r="22" spans="1:4">
      <c r="A22" s="50"/>
      <c r="B22" s="1" t="s">
        <v>26</v>
      </c>
      <c r="C22" s="1">
        <v>220</v>
      </c>
      <c r="D22" s="1">
        <v>165</v>
      </c>
    </row>
    <row r="23" spans="1:4">
      <c r="A23" s="50"/>
      <c r="B23" s="1" t="s">
        <v>27</v>
      </c>
      <c r="C23" s="1">
        <v>105</v>
      </c>
      <c r="D23" s="1">
        <v>94</v>
      </c>
    </row>
    <row r="24" spans="1:4">
      <c r="A24" s="50"/>
    </row>
    <row r="25" spans="1:4">
      <c r="A25" s="50"/>
    </row>
    <row r="26" spans="1:4">
      <c r="A26" s="9" t="s">
        <v>37</v>
      </c>
    </row>
    <row r="27" spans="1:4">
      <c r="A27" s="50"/>
    </row>
    <row r="28" spans="1:4">
      <c r="A28" s="50"/>
    </row>
    <row r="29" spans="1:4">
      <c r="A29" s="8" t="s">
        <v>12</v>
      </c>
    </row>
    <row r="30" spans="1:4">
      <c r="A30" s="51" t="s">
        <v>0</v>
      </c>
      <c r="B30" s="10" t="s">
        <v>124</v>
      </c>
    </row>
    <row r="31" spans="1:4" ht="34">
      <c r="A31" s="78" t="s">
        <v>9</v>
      </c>
      <c r="B31" s="4" t="s">
        <v>126</v>
      </c>
    </row>
    <row r="32" spans="1:4">
      <c r="A32" s="50"/>
    </row>
    <row r="33" spans="1:2">
      <c r="A33" s="50"/>
    </row>
    <row r="34" spans="1:2">
      <c r="A34" s="50"/>
    </row>
    <row r="35" spans="1:2">
      <c r="A35" s="8" t="s">
        <v>23</v>
      </c>
    </row>
    <row r="36" spans="1:2">
      <c r="A36" s="51" t="s">
        <v>0</v>
      </c>
      <c r="B36" s="10" t="s">
        <v>125</v>
      </c>
    </row>
    <row r="37" spans="1:2" ht="70" customHeight="1">
      <c r="A37" s="78" t="s">
        <v>9</v>
      </c>
      <c r="B37" s="4" t="s">
        <v>126</v>
      </c>
    </row>
    <row r="38" spans="1:2">
      <c r="A38" s="50"/>
    </row>
    <row r="39" spans="1:2">
      <c r="A39" s="50"/>
    </row>
    <row r="40" spans="1:2">
      <c r="A40" s="50"/>
    </row>
    <row r="41" spans="1:2">
      <c r="A41" s="9" t="s">
        <v>38</v>
      </c>
    </row>
  </sheetData>
  <mergeCells count="2">
    <mergeCell ref="B8:D8"/>
    <mergeCell ref="B15:D15"/>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3D6C64-8BD4-7146-A246-F9EFA14A52BA}">
  <dimension ref="A1:D48"/>
  <sheetViews>
    <sheetView workbookViewId="0">
      <selection activeCell="A30" sqref="A30"/>
    </sheetView>
  </sheetViews>
  <sheetFormatPr baseColWidth="10" defaultRowHeight="16"/>
  <cols>
    <col min="1" max="1" width="35.5703125" customWidth="1"/>
    <col min="2" max="2" width="81.140625" style="59" customWidth="1"/>
    <col min="3" max="4" width="10.7109375" style="59"/>
  </cols>
  <sheetData>
    <row r="1" spans="1:4">
      <c r="A1" s="11" t="s">
        <v>39</v>
      </c>
    </row>
    <row r="2" spans="1:4" ht="17">
      <c r="A2" s="56" t="s">
        <v>150</v>
      </c>
      <c r="B2" s="60" t="s">
        <v>153</v>
      </c>
      <c r="C2" s="61"/>
      <c r="D2" s="61"/>
    </row>
    <row r="3" spans="1:4">
      <c r="A3" s="58" t="s">
        <v>23</v>
      </c>
      <c r="B3" s="62"/>
      <c r="C3" s="61"/>
      <c r="D3" s="61"/>
    </row>
    <row r="4" spans="1:4" ht="34">
      <c r="A4" s="78" t="s">
        <v>9</v>
      </c>
      <c r="B4" s="63" t="s">
        <v>128</v>
      </c>
      <c r="C4" s="61"/>
      <c r="D4" s="61"/>
    </row>
    <row r="5" spans="1:4">
      <c r="A5" s="79"/>
      <c r="B5" s="61"/>
      <c r="C5" s="61"/>
      <c r="D5" s="61"/>
    </row>
    <row r="6" spans="1:4">
      <c r="A6" s="58" t="s">
        <v>143</v>
      </c>
      <c r="B6" s="61"/>
      <c r="C6" s="61"/>
      <c r="D6" s="61"/>
    </row>
    <row r="7" spans="1:4" ht="17">
      <c r="A7" s="51" t="s">
        <v>0</v>
      </c>
      <c r="B7" s="60" t="s">
        <v>135</v>
      </c>
      <c r="C7" s="61"/>
      <c r="D7" s="61"/>
    </row>
    <row r="8" spans="1:4">
      <c r="A8" s="51" t="s">
        <v>3</v>
      </c>
      <c r="B8" s="66"/>
      <c r="C8" s="71" t="s">
        <v>129</v>
      </c>
      <c r="D8" s="71" t="s">
        <v>130</v>
      </c>
    </row>
    <row r="9" spans="1:4" ht="17">
      <c r="A9" s="79"/>
      <c r="B9" s="64" t="s">
        <v>131</v>
      </c>
      <c r="C9" s="65">
        <v>27003</v>
      </c>
      <c r="D9" s="65">
        <v>104</v>
      </c>
    </row>
    <row r="10" spans="1:4" ht="17">
      <c r="A10" s="79"/>
      <c r="B10" s="64" t="s">
        <v>132</v>
      </c>
      <c r="C10" s="65">
        <v>10765</v>
      </c>
      <c r="D10" s="65">
        <v>30</v>
      </c>
    </row>
    <row r="11" spans="1:4" ht="17">
      <c r="A11" s="79"/>
      <c r="B11" s="64" t="s">
        <v>133</v>
      </c>
      <c r="C11" s="65">
        <v>1222</v>
      </c>
      <c r="D11" s="65">
        <v>20</v>
      </c>
    </row>
    <row r="12" spans="1:4" ht="17" thickBot="1">
      <c r="A12" s="51" t="s">
        <v>4</v>
      </c>
      <c r="B12" s="72"/>
      <c r="C12" s="73">
        <f>SUM(C9:C11)</f>
        <v>38990</v>
      </c>
      <c r="D12" s="73">
        <f>SUM(D9:D11)</f>
        <v>154</v>
      </c>
    </row>
    <row r="13" spans="1:4" ht="86" thickTop="1">
      <c r="A13" s="78" t="s">
        <v>21</v>
      </c>
      <c r="B13" s="4" t="s">
        <v>31</v>
      </c>
      <c r="C13" s="61"/>
      <c r="D13" s="61"/>
    </row>
    <row r="14" spans="1:4">
      <c r="A14" s="79"/>
      <c r="B14" s="64"/>
      <c r="C14" s="61"/>
      <c r="D14" s="61"/>
    </row>
    <row r="15" spans="1:4">
      <c r="A15" s="58" t="s">
        <v>23</v>
      </c>
      <c r="B15" s="62"/>
      <c r="C15" s="61"/>
      <c r="D15" s="61"/>
    </row>
    <row r="16" spans="1:4" ht="17">
      <c r="A16" s="78" t="s">
        <v>0</v>
      </c>
      <c r="B16" s="67" t="s">
        <v>17</v>
      </c>
      <c r="C16" s="61"/>
      <c r="D16" s="61"/>
    </row>
    <row r="17" spans="1:4" ht="85">
      <c r="A17" s="78" t="s">
        <v>9</v>
      </c>
      <c r="B17" s="4" t="s">
        <v>31</v>
      </c>
      <c r="C17" s="61"/>
      <c r="D17" s="61"/>
    </row>
    <row r="18" spans="1:4">
      <c r="A18" s="79"/>
      <c r="B18" s="64"/>
      <c r="C18" s="61"/>
      <c r="D18" s="61"/>
    </row>
    <row r="19" spans="1:4">
      <c r="A19" s="58" t="s">
        <v>23</v>
      </c>
      <c r="B19" s="62"/>
      <c r="C19" s="61"/>
      <c r="D19" s="61"/>
    </row>
    <row r="20" spans="1:4" ht="17">
      <c r="A20" s="78" t="s">
        <v>0</v>
      </c>
      <c r="B20" s="67" t="s">
        <v>136</v>
      </c>
      <c r="C20" s="61"/>
      <c r="D20" s="61"/>
    </row>
    <row r="21" spans="1:4" ht="85">
      <c r="A21" s="78" t="s">
        <v>9</v>
      </c>
      <c r="B21" s="4" t="s">
        <v>31</v>
      </c>
      <c r="C21" s="61"/>
      <c r="D21" s="61"/>
    </row>
    <row r="22" spans="1:4">
      <c r="A22" s="79"/>
      <c r="B22" s="64"/>
      <c r="C22" s="61"/>
      <c r="D22" s="61"/>
    </row>
    <row r="23" spans="1:4">
      <c r="A23" s="79"/>
      <c r="B23" s="64"/>
      <c r="C23" s="61"/>
      <c r="D23" s="61"/>
    </row>
    <row r="24" spans="1:4">
      <c r="A24" s="58" t="s">
        <v>23</v>
      </c>
      <c r="B24" s="62"/>
      <c r="C24" s="61"/>
      <c r="D24" s="61"/>
    </row>
    <row r="25" spans="1:4" ht="17">
      <c r="A25" s="78" t="s">
        <v>0</v>
      </c>
      <c r="B25" s="67" t="s">
        <v>134</v>
      </c>
      <c r="C25" s="61"/>
      <c r="D25" s="61"/>
    </row>
    <row r="26" spans="1:4" ht="85">
      <c r="A26" s="78" t="s">
        <v>9</v>
      </c>
      <c r="B26" s="4" t="s">
        <v>31</v>
      </c>
      <c r="C26" s="61"/>
      <c r="D26" s="61"/>
    </row>
    <row r="27" spans="1:4">
      <c r="A27" s="79"/>
      <c r="B27" s="64"/>
      <c r="C27" s="61"/>
      <c r="D27" s="61"/>
    </row>
    <row r="28" spans="1:4">
      <c r="A28" s="56" t="s">
        <v>149</v>
      </c>
      <c r="B28" s="64"/>
      <c r="C28" s="61"/>
      <c r="D28" s="61"/>
    </row>
    <row r="29" spans="1:4">
      <c r="A29" s="57"/>
      <c r="B29" s="64"/>
      <c r="C29" s="61"/>
      <c r="D29" s="61"/>
    </row>
    <row r="30" spans="1:4">
      <c r="A30" s="56" t="s">
        <v>147</v>
      </c>
      <c r="B30" s="68" t="s">
        <v>151</v>
      </c>
      <c r="C30" s="68"/>
      <c r="D30" s="61"/>
    </row>
    <row r="31" spans="1:4">
      <c r="A31" s="58" t="s">
        <v>143</v>
      </c>
      <c r="B31" s="64"/>
      <c r="C31" s="61"/>
      <c r="D31" s="61"/>
    </row>
    <row r="32" spans="1:4" ht="17">
      <c r="A32" s="78" t="s">
        <v>0</v>
      </c>
      <c r="B32" s="60" t="s">
        <v>152</v>
      </c>
      <c r="C32" s="61"/>
      <c r="D32" s="61"/>
    </row>
    <row r="33" spans="1:4">
      <c r="A33" s="51" t="s">
        <v>3</v>
      </c>
      <c r="B33" s="69"/>
      <c r="C33" s="70">
        <v>2025</v>
      </c>
      <c r="D33" s="70">
        <v>2024</v>
      </c>
    </row>
    <row r="34" spans="1:4" ht="17">
      <c r="A34" s="79"/>
      <c r="B34" s="64" t="s">
        <v>137</v>
      </c>
      <c r="C34" s="65">
        <v>20</v>
      </c>
      <c r="D34" s="65">
        <v>18</v>
      </c>
    </row>
    <row r="35" spans="1:4" ht="17">
      <c r="A35" s="79"/>
      <c r="B35" s="64" t="s">
        <v>138</v>
      </c>
      <c r="C35" s="65">
        <v>25</v>
      </c>
      <c r="D35" s="65">
        <v>23</v>
      </c>
    </row>
    <row r="36" spans="1:4" ht="17">
      <c r="A36" s="79"/>
      <c r="B36" s="64" t="s">
        <v>139</v>
      </c>
      <c r="C36" s="65">
        <v>34</v>
      </c>
      <c r="D36" s="65">
        <v>31</v>
      </c>
    </row>
    <row r="37" spans="1:4" ht="17">
      <c r="A37" s="79"/>
      <c r="B37" s="64" t="s">
        <v>140</v>
      </c>
      <c r="C37" s="65">
        <v>4</v>
      </c>
      <c r="D37" s="65">
        <v>2</v>
      </c>
    </row>
    <row r="38" spans="1:4" ht="17">
      <c r="A38" s="79"/>
      <c r="B38" s="64" t="s">
        <v>141</v>
      </c>
      <c r="C38" s="65">
        <v>90</v>
      </c>
      <c r="D38" s="65">
        <v>105</v>
      </c>
    </row>
    <row r="39" spans="1:4" ht="17">
      <c r="A39" s="79"/>
      <c r="B39" s="66" t="s">
        <v>142</v>
      </c>
      <c r="C39" s="74">
        <v>6</v>
      </c>
      <c r="D39" s="74">
        <v>8</v>
      </c>
    </row>
    <row r="40" spans="1:4" ht="17" thickBot="1">
      <c r="A40" s="51" t="s">
        <v>4</v>
      </c>
      <c r="B40" s="72"/>
      <c r="C40" s="73">
        <f>SUM(C34:C39)</f>
        <v>179</v>
      </c>
      <c r="D40" s="73">
        <f>SUM(D34:D39)</f>
        <v>187</v>
      </c>
    </row>
    <row r="41" spans="1:4" ht="17" thickTop="1">
      <c r="A41" s="50"/>
      <c r="B41" s="64"/>
      <c r="C41" s="61"/>
      <c r="D41" s="61"/>
    </row>
    <row r="42" spans="1:4">
      <c r="A42" s="50"/>
    </row>
    <row r="43" spans="1:4">
      <c r="A43" s="50"/>
      <c r="B43" s="59" t="s">
        <v>144</v>
      </c>
      <c r="C43" s="75">
        <f>C40-D40</f>
        <v>-8</v>
      </c>
    </row>
    <row r="44" spans="1:4">
      <c r="A44" s="50"/>
    </row>
    <row r="45" spans="1:4">
      <c r="A45" s="50"/>
    </row>
    <row r="46" spans="1:4">
      <c r="A46" s="56" t="s">
        <v>148</v>
      </c>
    </row>
    <row r="47" spans="1:4">
      <c r="A47" s="59"/>
    </row>
    <row r="48" spans="1:4">
      <c r="A48" s="59"/>
    </row>
  </sheetData>
  <phoneticPr fontId="18"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8676B7-FFBB-3940-93DE-7E7BF74FA76B}">
  <dimension ref="A1:K46"/>
  <sheetViews>
    <sheetView workbookViewId="0">
      <selection activeCell="B58" sqref="B58"/>
    </sheetView>
  </sheetViews>
  <sheetFormatPr baseColWidth="10" defaultRowHeight="16"/>
  <cols>
    <col min="1" max="1" width="29.28515625" style="5" customWidth="1"/>
    <col min="2" max="2" width="68.42578125" style="5" customWidth="1"/>
    <col min="3" max="3" width="10.7109375" style="5"/>
    <col min="4" max="4" width="18.85546875" style="5" customWidth="1"/>
    <col min="5" max="6" width="10.7109375" style="5"/>
    <col min="7" max="7" width="36.85546875" style="5" customWidth="1"/>
    <col min="8" max="8" width="39.28515625" style="5" customWidth="1"/>
    <col min="9" max="9" width="10.7109375" style="5"/>
    <col min="10" max="10" width="27.140625" style="5" customWidth="1"/>
    <col min="11" max="11" width="18" style="5" customWidth="1"/>
    <col min="12" max="16384" width="10.7109375" style="5"/>
  </cols>
  <sheetData>
    <row r="1" spans="1:11">
      <c r="A1" s="11" t="s">
        <v>118</v>
      </c>
      <c r="G1" s="11" t="s">
        <v>119</v>
      </c>
    </row>
    <row r="2" spans="1:11">
      <c r="A2" s="8" t="s">
        <v>115</v>
      </c>
      <c r="G2" s="8" t="s">
        <v>115</v>
      </c>
    </row>
    <row r="3" spans="1:11" ht="20">
      <c r="A3" s="51" t="s">
        <v>0</v>
      </c>
      <c r="B3" s="52" t="s">
        <v>116</v>
      </c>
      <c r="C3" s="16"/>
      <c r="D3" s="16"/>
      <c r="E3" s="16"/>
      <c r="G3" s="51" t="s">
        <v>0</v>
      </c>
      <c r="H3" s="52" t="s">
        <v>117</v>
      </c>
      <c r="I3" s="16"/>
      <c r="J3" s="16"/>
      <c r="K3" s="16"/>
    </row>
    <row r="4" spans="1:11">
      <c r="A4" s="51" t="s">
        <v>2</v>
      </c>
      <c r="B4" s="17" t="s">
        <v>56</v>
      </c>
      <c r="C4" s="16"/>
      <c r="D4" s="16"/>
      <c r="E4" s="16"/>
      <c r="G4" s="51" t="s">
        <v>2</v>
      </c>
      <c r="H4" s="17" t="s">
        <v>87</v>
      </c>
      <c r="I4" s="16"/>
      <c r="J4" s="16"/>
      <c r="K4" s="16"/>
    </row>
    <row r="5" spans="1:11" ht="17">
      <c r="A5" s="76" t="s">
        <v>3</v>
      </c>
      <c r="B5" s="18" t="s">
        <v>57</v>
      </c>
      <c r="C5" s="19" t="s">
        <v>58</v>
      </c>
      <c r="D5" s="20">
        <v>46022</v>
      </c>
      <c r="E5" s="20">
        <v>45657</v>
      </c>
      <c r="G5" s="76" t="s">
        <v>3</v>
      </c>
      <c r="H5" s="18" t="s">
        <v>88</v>
      </c>
      <c r="I5" s="19" t="s">
        <v>58</v>
      </c>
      <c r="J5" s="20">
        <f>D5</f>
        <v>46022</v>
      </c>
      <c r="K5" s="20">
        <f>E5</f>
        <v>45657</v>
      </c>
    </row>
    <row r="6" spans="1:11">
      <c r="A6" s="76"/>
      <c r="B6" s="17"/>
      <c r="C6" s="19"/>
      <c r="D6" s="21"/>
      <c r="E6" s="22"/>
      <c r="G6" s="76"/>
      <c r="H6" s="17"/>
      <c r="I6" s="19"/>
      <c r="J6" s="21"/>
      <c r="K6" s="22"/>
    </row>
    <row r="7" spans="1:11">
      <c r="A7" s="76"/>
      <c r="B7" s="15" t="s">
        <v>59</v>
      </c>
      <c r="C7" s="16"/>
      <c r="D7" s="21"/>
      <c r="E7" s="16"/>
      <c r="G7" s="76"/>
      <c r="H7" s="15" t="s">
        <v>89</v>
      </c>
      <c r="I7" s="16"/>
      <c r="J7" s="21"/>
      <c r="K7" s="16"/>
    </row>
    <row r="8" spans="1:11">
      <c r="A8" s="76"/>
      <c r="B8" s="55" t="s">
        <v>60</v>
      </c>
      <c r="C8" s="16"/>
      <c r="D8" s="21"/>
      <c r="E8" s="16"/>
      <c r="G8" s="76"/>
      <c r="H8" s="55" t="s">
        <v>90</v>
      </c>
      <c r="I8" s="16"/>
      <c r="J8" s="21"/>
      <c r="K8" s="16"/>
    </row>
    <row r="9" spans="1:11" ht="17">
      <c r="A9" s="76"/>
      <c r="B9" s="23" t="s">
        <v>61</v>
      </c>
      <c r="C9" s="24"/>
      <c r="D9" s="25">
        <v>4.1970000000000001</v>
      </c>
      <c r="E9" s="26">
        <v>4.1970000000000001</v>
      </c>
      <c r="G9" s="76"/>
      <c r="H9" s="23" t="s">
        <v>91</v>
      </c>
      <c r="I9" s="24"/>
      <c r="J9" s="25">
        <f>D9</f>
        <v>4.1970000000000001</v>
      </c>
      <c r="K9" s="26">
        <v>4.1970000000000001</v>
      </c>
    </row>
    <row r="10" spans="1:11">
      <c r="A10" s="76"/>
      <c r="B10" s="23"/>
      <c r="C10" s="27"/>
      <c r="D10" s="28"/>
      <c r="E10" s="16"/>
      <c r="G10" s="76"/>
      <c r="H10" s="23"/>
      <c r="I10" s="27"/>
      <c r="J10" s="28"/>
      <c r="K10" s="16"/>
    </row>
    <row r="11" spans="1:11" ht="17">
      <c r="A11" s="76"/>
      <c r="B11" s="23" t="s">
        <v>62</v>
      </c>
      <c r="C11" s="24">
        <v>18</v>
      </c>
      <c r="D11" s="29"/>
      <c r="E11" s="30"/>
      <c r="G11" s="76"/>
      <c r="H11" s="23" t="s">
        <v>92</v>
      </c>
      <c r="I11" s="24">
        <v>18</v>
      </c>
      <c r="J11" s="29"/>
      <c r="K11" s="30"/>
    </row>
    <row r="12" spans="1:11" ht="17">
      <c r="A12" s="76"/>
      <c r="B12" s="31" t="s">
        <v>63</v>
      </c>
      <c r="C12" s="32"/>
      <c r="D12" s="33">
        <v>27349.612000000001</v>
      </c>
      <c r="E12" s="34">
        <v>27349.612000000001</v>
      </c>
      <c r="G12" s="76"/>
      <c r="H12" s="31" t="s">
        <v>93</v>
      </c>
      <c r="I12" s="32"/>
      <c r="J12" s="33">
        <f>D12</f>
        <v>27349.612000000001</v>
      </c>
      <c r="K12" s="34">
        <v>27349.612000000001</v>
      </c>
    </row>
    <row r="13" spans="1:11" ht="17">
      <c r="A13" s="76"/>
      <c r="B13" s="31" t="s">
        <v>64</v>
      </c>
      <c r="C13" s="32"/>
      <c r="D13" s="33">
        <v>152863.549</v>
      </c>
      <c r="E13" s="34">
        <v>152863.549</v>
      </c>
      <c r="G13" s="76"/>
      <c r="H13" s="31" t="s">
        <v>94</v>
      </c>
      <c r="I13" s="32"/>
      <c r="J13" s="33">
        <f t="shared" ref="J13:J14" si="0">D13</f>
        <v>152863.549</v>
      </c>
      <c r="K13" s="34">
        <v>152863.549</v>
      </c>
    </row>
    <row r="14" spans="1:11" ht="17">
      <c r="A14" s="76"/>
      <c r="B14" s="31" t="s">
        <v>65</v>
      </c>
      <c r="C14" s="32"/>
      <c r="D14" s="33">
        <v>6289.33</v>
      </c>
      <c r="E14" s="34">
        <v>6289.33</v>
      </c>
      <c r="G14" s="76"/>
      <c r="H14" s="31" t="s">
        <v>95</v>
      </c>
      <c r="I14" s="32"/>
      <c r="J14" s="33">
        <f t="shared" si="0"/>
        <v>6289.33</v>
      </c>
      <c r="K14" s="34">
        <v>6289.33</v>
      </c>
    </row>
    <row r="15" spans="1:11" ht="17">
      <c r="A15" s="76"/>
      <c r="B15" s="31" t="s">
        <v>66</v>
      </c>
      <c r="C15" s="32"/>
      <c r="D15" s="35">
        <v>37032.672999999995</v>
      </c>
      <c r="E15" s="36">
        <v>37032.672999999995</v>
      </c>
      <c r="G15" s="76"/>
      <c r="H15" s="31" t="s">
        <v>96</v>
      </c>
      <c r="I15" s="32"/>
      <c r="J15" s="35">
        <f>D15</f>
        <v>37032.672999999995</v>
      </c>
      <c r="K15" s="36">
        <v>37032.672999999995</v>
      </c>
    </row>
    <row r="16" spans="1:11">
      <c r="A16" s="76"/>
      <c r="B16" s="31"/>
      <c r="C16" s="32"/>
      <c r="D16" s="37">
        <v>223535.56399999998</v>
      </c>
      <c r="E16" s="38">
        <v>223535.56399999998</v>
      </c>
      <c r="G16" s="76"/>
      <c r="H16" s="31"/>
      <c r="I16" s="32"/>
      <c r="J16" s="37">
        <f>D16</f>
        <v>223535.56399999998</v>
      </c>
      <c r="K16" s="38">
        <v>223535.56399999998</v>
      </c>
    </row>
    <row r="17" spans="1:11" ht="17">
      <c r="A17" s="76"/>
      <c r="B17" s="23" t="s">
        <v>67</v>
      </c>
      <c r="C17" s="24">
        <v>19</v>
      </c>
      <c r="D17" s="39"/>
      <c r="E17" s="34"/>
      <c r="G17" s="76"/>
      <c r="H17" s="23" t="s">
        <v>97</v>
      </c>
      <c r="I17" s="24">
        <v>19</v>
      </c>
      <c r="J17" s="39"/>
      <c r="K17" s="40"/>
    </row>
    <row r="18" spans="1:11" ht="17">
      <c r="A18" s="77"/>
      <c r="B18" s="31" t="s">
        <v>68</v>
      </c>
      <c r="C18" s="24"/>
      <c r="D18" s="33">
        <v>86769.089000000007</v>
      </c>
      <c r="E18" s="34">
        <v>86769.089000000007</v>
      </c>
      <c r="G18" s="77"/>
      <c r="H18" s="31" t="s">
        <v>98</v>
      </c>
      <c r="I18" s="24"/>
      <c r="J18" s="33">
        <f>D18</f>
        <v>86769.089000000007</v>
      </c>
      <c r="K18" s="34">
        <v>86769.089000000007</v>
      </c>
    </row>
    <row r="19" spans="1:11" ht="17">
      <c r="A19" s="76"/>
      <c r="B19" s="31" t="s">
        <v>69</v>
      </c>
      <c r="C19" s="32"/>
      <c r="D19" s="33">
        <v>150.00099999999998</v>
      </c>
      <c r="E19" s="34">
        <v>150.00099999999998</v>
      </c>
      <c r="G19" s="76"/>
      <c r="H19" s="31" t="s">
        <v>99</v>
      </c>
      <c r="I19" s="32"/>
      <c r="J19" s="33">
        <f t="shared" ref="J19:J21" si="1">D19</f>
        <v>150.00099999999998</v>
      </c>
      <c r="K19" s="34">
        <v>150.00099999999998</v>
      </c>
    </row>
    <row r="20" spans="1:11" ht="17">
      <c r="A20" s="76"/>
      <c r="B20" s="31" t="s">
        <v>70</v>
      </c>
      <c r="C20" s="32"/>
      <c r="D20" s="33">
        <v>17813.714</v>
      </c>
      <c r="E20" s="34">
        <v>17813.714</v>
      </c>
      <c r="G20" s="76"/>
      <c r="H20" s="31" t="s">
        <v>100</v>
      </c>
      <c r="I20" s="32"/>
      <c r="J20" s="33">
        <f t="shared" si="1"/>
        <v>17813.714</v>
      </c>
      <c r="K20" s="34">
        <v>17813.714</v>
      </c>
    </row>
    <row r="21" spans="1:11" ht="17">
      <c r="A21" s="76"/>
      <c r="B21" s="31" t="s">
        <v>71</v>
      </c>
      <c r="C21" s="32"/>
      <c r="D21" s="33">
        <v>325</v>
      </c>
      <c r="E21" s="34">
        <v>325</v>
      </c>
      <c r="G21" s="76"/>
      <c r="H21" s="31" t="s">
        <v>101</v>
      </c>
      <c r="I21" s="32"/>
      <c r="J21" s="33">
        <f t="shared" si="1"/>
        <v>325</v>
      </c>
      <c r="K21" s="34">
        <v>325</v>
      </c>
    </row>
    <row r="22" spans="1:11" ht="17">
      <c r="A22" s="76"/>
      <c r="B22" s="31" t="s">
        <v>72</v>
      </c>
      <c r="C22" s="32"/>
      <c r="D22" s="35">
        <v>5044.3829999999998</v>
      </c>
      <c r="E22" s="36">
        <v>5044.3829999999998</v>
      </c>
      <c r="G22" s="76"/>
      <c r="H22" s="31" t="s">
        <v>102</v>
      </c>
      <c r="I22" s="32"/>
      <c r="J22" s="35">
        <f>D22</f>
        <v>5044.3829999999998</v>
      </c>
      <c r="K22" s="36">
        <v>5044.3829999999998</v>
      </c>
    </row>
    <row r="23" spans="1:11">
      <c r="A23" s="76"/>
      <c r="B23" s="31"/>
      <c r="C23" s="32"/>
      <c r="D23" s="37">
        <v>110102.18700000001</v>
      </c>
      <c r="E23" s="38">
        <v>110102.18700000001</v>
      </c>
      <c r="G23" s="76"/>
      <c r="H23" s="31"/>
      <c r="I23" s="32"/>
      <c r="J23" s="37">
        <f>D23</f>
        <v>110102.18700000001</v>
      </c>
      <c r="K23" s="38">
        <v>110102.18700000001</v>
      </c>
    </row>
    <row r="24" spans="1:11">
      <c r="A24" s="76"/>
      <c r="B24" s="31"/>
      <c r="C24" s="32"/>
      <c r="D24" s="39"/>
      <c r="E24" s="40"/>
      <c r="G24" s="76"/>
      <c r="H24" s="31"/>
      <c r="I24" s="32"/>
      <c r="J24" s="39"/>
      <c r="K24" s="40"/>
    </row>
    <row r="25" spans="1:11" ht="17">
      <c r="A25" s="76"/>
      <c r="B25" s="23" t="s">
        <v>73</v>
      </c>
      <c r="C25" s="32"/>
      <c r="D25" s="41">
        <v>333641.94799999997</v>
      </c>
      <c r="E25" s="42">
        <v>333641.94799999997</v>
      </c>
      <c r="G25" s="76"/>
      <c r="H25" s="23" t="s">
        <v>103</v>
      </c>
      <c r="I25" s="32"/>
      <c r="J25" s="41">
        <f>D25</f>
        <v>333641.94799999997</v>
      </c>
      <c r="K25" s="42">
        <v>333641.94799999997</v>
      </c>
    </row>
    <row r="26" spans="1:11">
      <c r="A26" s="76"/>
      <c r="B26" s="17"/>
      <c r="C26" s="27"/>
      <c r="D26" s="21"/>
      <c r="E26" s="16"/>
      <c r="G26" s="76"/>
      <c r="H26" s="17"/>
      <c r="I26" s="27"/>
      <c r="J26" s="21"/>
      <c r="K26" s="16"/>
    </row>
    <row r="27" spans="1:11">
      <c r="A27" s="76"/>
      <c r="B27" s="55" t="s">
        <v>74</v>
      </c>
      <c r="C27" s="32"/>
      <c r="D27" s="43"/>
      <c r="E27" s="19"/>
      <c r="G27" s="76"/>
      <c r="H27" s="55" t="s">
        <v>104</v>
      </c>
      <c r="I27" s="32"/>
      <c r="J27" s="43"/>
      <c r="K27" s="19"/>
    </row>
    <row r="28" spans="1:11" ht="17">
      <c r="A28" s="76"/>
      <c r="B28" s="23" t="s">
        <v>75</v>
      </c>
      <c r="C28" s="24">
        <v>20</v>
      </c>
      <c r="D28" s="39"/>
      <c r="E28" s="40"/>
      <c r="G28" s="76"/>
      <c r="H28" s="23" t="s">
        <v>105</v>
      </c>
      <c r="I28" s="24">
        <v>20</v>
      </c>
      <c r="J28" s="39"/>
      <c r="K28" s="40"/>
    </row>
    <row r="29" spans="1:11" ht="17">
      <c r="A29" s="76"/>
      <c r="B29" s="31" t="s">
        <v>84</v>
      </c>
      <c r="C29" s="32"/>
      <c r="D29" s="33">
        <v>64815.628999999994</v>
      </c>
      <c r="E29" s="34">
        <v>64815.628999999994</v>
      </c>
      <c r="G29" s="76"/>
      <c r="H29" s="31" t="str">
        <f>B29</f>
        <v>Product 1</v>
      </c>
      <c r="I29" s="32"/>
      <c r="J29" s="33">
        <f>D29</f>
        <v>64815.628999999994</v>
      </c>
      <c r="K29" s="34">
        <v>64815.628999999994</v>
      </c>
    </row>
    <row r="30" spans="1:11" ht="17">
      <c r="A30" s="76"/>
      <c r="B30" s="31" t="s">
        <v>85</v>
      </c>
      <c r="C30" s="32"/>
      <c r="D30" s="33">
        <v>109617.49099999999</v>
      </c>
      <c r="E30" s="34">
        <v>109617.49099999999</v>
      </c>
      <c r="G30" s="76"/>
      <c r="H30" s="31" t="str">
        <f t="shared" ref="H30:H31" si="2">B30</f>
        <v>Product 2</v>
      </c>
      <c r="I30" s="32"/>
      <c r="J30" s="33">
        <f t="shared" ref="J30:J31" si="3">D30</f>
        <v>109617.49099999999</v>
      </c>
      <c r="K30" s="34">
        <v>109617.49099999999</v>
      </c>
    </row>
    <row r="31" spans="1:11" ht="17">
      <c r="A31" s="76"/>
      <c r="B31" s="31" t="s">
        <v>86</v>
      </c>
      <c r="C31" s="32"/>
      <c r="D31" s="33">
        <v>54590.099000000002</v>
      </c>
      <c r="E31" s="44">
        <v>54590.099000000002</v>
      </c>
      <c r="G31" s="76"/>
      <c r="H31" s="31" t="str">
        <f t="shared" si="2"/>
        <v>Product 3</v>
      </c>
      <c r="I31" s="32"/>
      <c r="J31" s="33">
        <f t="shared" si="3"/>
        <v>54590.099000000002</v>
      </c>
      <c r="K31" s="44">
        <v>54590.099000000002</v>
      </c>
    </row>
    <row r="32" spans="1:11" ht="17">
      <c r="A32" s="76"/>
      <c r="B32" s="31" t="s">
        <v>76</v>
      </c>
      <c r="C32" s="32"/>
      <c r="D32" s="35">
        <v>40581.142999999996</v>
      </c>
      <c r="E32" s="36">
        <v>40581.142999999996</v>
      </c>
      <c r="G32" s="76"/>
      <c r="H32" s="31" t="s">
        <v>106</v>
      </c>
      <c r="I32" s="32"/>
      <c r="J32" s="35">
        <f>D32</f>
        <v>40581.142999999996</v>
      </c>
      <c r="K32" s="36">
        <v>40581.142999999996</v>
      </c>
    </row>
    <row r="33" spans="1:11">
      <c r="A33" s="76"/>
      <c r="B33" s="23"/>
      <c r="C33" s="32"/>
      <c r="D33" s="37">
        <v>269604.36199999996</v>
      </c>
      <c r="E33" s="38">
        <v>269604.36199999996</v>
      </c>
      <c r="G33" s="76"/>
      <c r="H33" s="23"/>
      <c r="I33" s="32"/>
      <c r="J33" s="37">
        <f>D33</f>
        <v>269604.36199999996</v>
      </c>
      <c r="K33" s="38">
        <v>269604.36199999996</v>
      </c>
    </row>
    <row r="34" spans="1:11" ht="17">
      <c r="A34" s="76"/>
      <c r="B34" s="23" t="s">
        <v>77</v>
      </c>
      <c r="C34" s="24">
        <v>21</v>
      </c>
      <c r="D34" s="39"/>
      <c r="E34" s="40"/>
      <c r="G34" s="76"/>
      <c r="H34" s="23" t="s">
        <v>107</v>
      </c>
      <c r="I34" s="24">
        <v>21</v>
      </c>
      <c r="J34" s="39"/>
      <c r="K34" s="40"/>
    </row>
    <row r="35" spans="1:11" ht="17">
      <c r="A35" s="76"/>
      <c r="B35" s="31" t="s">
        <v>78</v>
      </c>
      <c r="C35" s="32"/>
      <c r="D35" s="33">
        <v>85515.827000000005</v>
      </c>
      <c r="E35" s="34">
        <v>85515.827000000005</v>
      </c>
      <c r="G35" s="76"/>
      <c r="H35" s="31" t="s">
        <v>108</v>
      </c>
      <c r="I35" s="32"/>
      <c r="J35" s="33">
        <f>D35</f>
        <v>85515.827000000005</v>
      </c>
      <c r="K35" s="34">
        <v>85515.827000000005</v>
      </c>
    </row>
    <row r="36" spans="1:11" ht="17">
      <c r="A36" s="76"/>
      <c r="B36" s="31" t="s">
        <v>79</v>
      </c>
      <c r="C36" s="32"/>
      <c r="D36" s="33">
        <v>0</v>
      </c>
      <c r="E36" s="45">
        <v>0</v>
      </c>
      <c r="G36" s="76"/>
      <c r="H36" s="31" t="s">
        <v>109</v>
      </c>
      <c r="I36" s="32"/>
      <c r="J36" s="33">
        <f t="shared" ref="J36:J37" si="4">D36</f>
        <v>0</v>
      </c>
      <c r="K36" s="45">
        <v>0</v>
      </c>
    </row>
    <row r="37" spans="1:11" ht="17">
      <c r="A37" s="76"/>
      <c r="B37" s="31" t="s">
        <v>71</v>
      </c>
      <c r="C37" s="32"/>
      <c r="D37" s="33">
        <v>4295.9059999999999</v>
      </c>
      <c r="E37" s="34">
        <v>4295.9059999999999</v>
      </c>
      <c r="G37" s="76"/>
      <c r="H37" s="31" t="s">
        <v>110</v>
      </c>
      <c r="I37" s="32"/>
      <c r="J37" s="33">
        <f t="shared" si="4"/>
        <v>4295.9059999999999</v>
      </c>
      <c r="K37" s="34">
        <v>4295.9059999999999</v>
      </c>
    </row>
    <row r="38" spans="1:11" ht="17">
      <c r="A38" s="76"/>
      <c r="B38" s="31" t="s">
        <v>80</v>
      </c>
      <c r="C38" s="32"/>
      <c r="D38" s="35">
        <v>98.058000000000007</v>
      </c>
      <c r="E38" s="36">
        <v>98.058000000000007</v>
      </c>
      <c r="G38" s="76"/>
      <c r="H38" s="31" t="s">
        <v>111</v>
      </c>
      <c r="I38" s="32"/>
      <c r="J38" s="35">
        <f>D38</f>
        <v>98.058000000000007</v>
      </c>
      <c r="K38" s="36">
        <v>98.058000000000007</v>
      </c>
    </row>
    <row r="39" spans="1:11">
      <c r="A39" s="76"/>
      <c r="B39" s="23"/>
      <c r="C39" s="32"/>
      <c r="D39" s="37">
        <v>89909.791000000012</v>
      </c>
      <c r="E39" s="38">
        <v>89909.791000000012</v>
      </c>
      <c r="G39" s="76"/>
      <c r="H39" s="23"/>
      <c r="I39" s="32"/>
      <c r="J39" s="37">
        <f>D39</f>
        <v>89909.791000000012</v>
      </c>
      <c r="K39" s="38">
        <v>89909.791000000012</v>
      </c>
    </row>
    <row r="40" spans="1:11">
      <c r="A40" s="76"/>
      <c r="B40" s="23"/>
      <c r="C40" s="32"/>
      <c r="D40" s="37"/>
      <c r="E40" s="38"/>
      <c r="G40" s="76"/>
      <c r="H40" s="23"/>
      <c r="I40" s="32"/>
      <c r="J40" s="37"/>
      <c r="K40" s="38"/>
    </row>
    <row r="41" spans="1:11" ht="17">
      <c r="A41" s="76"/>
      <c r="B41" s="23" t="s">
        <v>81</v>
      </c>
      <c r="C41" s="24"/>
      <c r="D41" s="25">
        <v>0</v>
      </c>
      <c r="E41" s="46">
        <v>0</v>
      </c>
      <c r="G41" s="76"/>
      <c r="H41" s="23" t="s">
        <v>112</v>
      </c>
      <c r="I41" s="24"/>
      <c r="J41" s="25">
        <f>D41</f>
        <v>0</v>
      </c>
      <c r="K41" s="46">
        <v>0</v>
      </c>
    </row>
    <row r="42" spans="1:11">
      <c r="A42" s="51"/>
      <c r="B42" s="23"/>
      <c r="C42" s="30"/>
      <c r="D42" s="37"/>
      <c r="E42" s="40"/>
      <c r="G42" s="51"/>
      <c r="H42" s="23"/>
      <c r="I42" s="30"/>
      <c r="J42" s="37"/>
      <c r="K42" s="40"/>
    </row>
    <row r="43" spans="1:11" ht="17">
      <c r="A43" s="51"/>
      <c r="B43" s="23" t="s">
        <v>82</v>
      </c>
      <c r="C43" s="30"/>
      <c r="D43" s="41">
        <v>359514.15299999999</v>
      </c>
      <c r="E43" s="47">
        <v>359514.15299999999</v>
      </c>
      <c r="G43" s="51"/>
      <c r="H43" s="23" t="s">
        <v>113</v>
      </c>
      <c r="I43" s="30"/>
      <c r="J43" s="41">
        <f>D43</f>
        <v>359514.15299999999</v>
      </c>
      <c r="K43" s="47">
        <v>359514.15299999999</v>
      </c>
    </row>
    <row r="44" spans="1:11">
      <c r="A44" s="51"/>
      <c r="B44" s="23"/>
      <c r="C44" s="30"/>
      <c r="D44" s="37"/>
      <c r="E44" s="38"/>
      <c r="G44" s="51"/>
      <c r="H44" s="23"/>
      <c r="I44" s="30"/>
      <c r="J44" s="37"/>
      <c r="K44" s="38"/>
    </row>
    <row r="45" spans="1:11" ht="18" thickBot="1">
      <c r="A45" s="51" t="s">
        <v>4</v>
      </c>
      <c r="B45" s="23" t="s">
        <v>83</v>
      </c>
      <c r="C45" s="30"/>
      <c r="D45" s="48">
        <v>693156.10100000002</v>
      </c>
      <c r="E45" s="49">
        <v>693156.10100000002</v>
      </c>
      <c r="G45" s="51" t="s">
        <v>4</v>
      </c>
      <c r="H45" s="23" t="s">
        <v>114</v>
      </c>
      <c r="I45" s="30"/>
      <c r="J45" s="48">
        <f>D45</f>
        <v>693156.10100000002</v>
      </c>
      <c r="K45" s="49">
        <v>693156.10100000002</v>
      </c>
    </row>
    <row r="46" spans="1:11" ht="17" thickTop="1"/>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C2C3BC-25F7-5E41-8AF9-F839ED272C3B}">
  <dimension ref="A1:B2"/>
  <sheetViews>
    <sheetView workbookViewId="0">
      <selection sqref="A1:B2"/>
    </sheetView>
  </sheetViews>
  <sheetFormatPr baseColWidth="10" defaultRowHeight="16"/>
  <cols>
    <col min="1" max="1" width="24.85546875" customWidth="1"/>
    <col min="2" max="2" width="35.42578125" customWidth="1"/>
  </cols>
  <sheetData>
    <row r="1" spans="1:2" ht="17">
      <c r="A1" s="7" t="s">
        <v>33</v>
      </c>
      <c r="B1" s="6" t="s">
        <v>32</v>
      </c>
    </row>
    <row r="2" spans="1:2" ht="17">
      <c r="A2" s="7"/>
      <c r="B2" s="6" t="s">
        <v>34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Werkbladen</vt:lpstr>
      </vt:variant>
      <vt:variant>
        <vt:i4>6</vt:i4>
      </vt:variant>
      <vt:variant>
        <vt:lpstr>Benoemde bereiken</vt:lpstr>
      </vt:variant>
      <vt:variant>
        <vt:i4>1</vt:i4>
      </vt:variant>
    </vt:vector>
  </HeadingPairs>
  <TitlesOfParts>
    <vt:vector size="7" baseType="lpstr">
      <vt:lpstr>Excel basis</vt:lpstr>
      <vt:lpstr>Excel plus</vt:lpstr>
      <vt:lpstr>Ranges</vt:lpstr>
      <vt:lpstr>Toel Balans</vt:lpstr>
      <vt:lpstr>Balans </vt:lpstr>
      <vt:lpstr>Variabelen</vt:lpstr>
      <vt:lpstr>grafiek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Rudolf Bos</dc:creator>
  <cp:lastModifiedBy>Jurriaan Wentink - iWink</cp:lastModifiedBy>
  <dcterms:created xsi:type="dcterms:W3CDTF">2025-07-29T10:54:16Z</dcterms:created>
  <dcterms:modified xsi:type="dcterms:W3CDTF">2025-12-15T20:14:10Z</dcterms:modified>
</cp:coreProperties>
</file>